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블로그\엑셀\"/>
    </mc:Choice>
  </mc:AlternateContent>
  <bookViews>
    <workbookView xWindow="0" yWindow="0" windowWidth="28800" windowHeight="12255" activeTab="1"/>
  </bookViews>
  <sheets>
    <sheet name="세금계산서" sheetId="1" r:id="rId1"/>
    <sheet name="연습" sheetId="2" r:id="rId2"/>
  </sheets>
  <externalReferences>
    <externalReference r:id="rId3"/>
  </externalReferences>
  <definedNames>
    <definedName name="공휴일">[1]공휴일!$A$1:$A$11</definedName>
    <definedName name="급여">'[1]17명 급여'!$E$2:$E$18</definedName>
    <definedName name="소속">OFFSET([1]동적이름!$G$1,0,0,COUNTA([1]동적이름!$G:$G))</definedName>
    <definedName name="소속명">OFFSET([1]동적이름!$G$1,0,0,COUNTA([1]동적이름!$G:$G))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N5" i="2" s="1"/>
  <c r="AA44" i="1"/>
  <c r="U44" i="1"/>
  <c r="P44" i="1"/>
  <c r="M44" i="1"/>
  <c r="J44" i="1"/>
  <c r="D44" i="1"/>
  <c r="C44" i="1"/>
  <c r="B44" i="1"/>
  <c r="AA43" i="1"/>
  <c r="U43" i="1"/>
  <c r="P43" i="1"/>
  <c r="M43" i="1"/>
  <c r="J43" i="1"/>
  <c r="D43" i="1"/>
  <c r="C43" i="1"/>
  <c r="B43" i="1"/>
  <c r="P42" i="1"/>
  <c r="M42" i="1"/>
  <c r="J42" i="1"/>
  <c r="D42" i="1"/>
  <c r="C42" i="1"/>
  <c r="B42" i="1"/>
  <c r="P41" i="1"/>
  <c r="M41" i="1"/>
  <c r="J41" i="1"/>
  <c r="D41" i="1"/>
  <c r="C41" i="1"/>
  <c r="B41" i="1"/>
  <c r="F39" i="1"/>
  <c r="E39" i="1"/>
  <c r="D39" i="1"/>
  <c r="B39" i="1"/>
  <c r="AC35" i="1"/>
  <c r="V35" i="1"/>
  <c r="M35" i="1"/>
  <c r="F35" i="1"/>
  <c r="V33" i="1"/>
  <c r="F33" i="1"/>
  <c r="AC31" i="1"/>
  <c r="V31" i="1"/>
  <c r="M31" i="1"/>
  <c r="F31" i="1"/>
  <c r="AG29" i="1"/>
  <c r="AF29" i="1"/>
  <c r="AE29" i="1"/>
  <c r="AD29" i="1"/>
  <c r="AC29" i="1"/>
  <c r="AB29" i="1"/>
  <c r="AA29" i="1"/>
  <c r="Z29" i="1"/>
  <c r="Y29" i="1"/>
  <c r="X29" i="1"/>
  <c r="W29" i="1"/>
  <c r="V29" i="1"/>
  <c r="Q29" i="1"/>
  <c r="P29" i="1"/>
  <c r="O29" i="1"/>
  <c r="N29" i="1"/>
  <c r="M29" i="1"/>
  <c r="L29" i="1"/>
  <c r="K29" i="1"/>
  <c r="J29" i="1"/>
  <c r="I29" i="1"/>
  <c r="H29" i="1"/>
  <c r="G29" i="1"/>
  <c r="F29" i="1"/>
  <c r="AA18" i="1"/>
  <c r="AA42" i="1" s="1"/>
  <c r="U18" i="1"/>
  <c r="U42" i="1" s="1"/>
  <c r="U17" i="1"/>
  <c r="AA17" i="1" s="1"/>
  <c r="H5" i="2" l="1"/>
  <c r="J5" i="2"/>
  <c r="G5" i="2"/>
  <c r="I5" i="2"/>
  <c r="K5" i="2"/>
  <c r="D5" i="2"/>
  <c r="L5" i="2"/>
  <c r="A10" i="2"/>
  <c r="E5" i="2"/>
  <c r="M5" i="2"/>
  <c r="F5" i="2"/>
  <c r="AA41" i="1"/>
  <c r="X24" i="1"/>
  <c r="B22" i="1"/>
  <c r="X23" i="1"/>
  <c r="U41" i="1"/>
  <c r="B46" i="1" s="1"/>
  <c r="O15" i="1" l="1"/>
  <c r="N15" i="1"/>
  <c r="K15" i="1"/>
  <c r="M15" i="1"/>
  <c r="L15" i="1"/>
  <c r="P15" i="1"/>
  <c r="R15" i="1"/>
  <c r="R39" i="1" s="1"/>
  <c r="J15" i="1"/>
  <c r="Q15" i="1"/>
  <c r="I15" i="1"/>
  <c r="H15" i="1"/>
  <c r="U15" i="1" l="1"/>
  <c r="U39" i="1" s="1"/>
  <c r="J39" i="1"/>
  <c r="AA15" i="1"/>
  <c r="AA39" i="1" s="1"/>
  <c r="P39" i="1"/>
  <c r="T15" i="1"/>
  <c r="T39" i="1" s="1"/>
  <c r="I39" i="1"/>
  <c r="W15" i="1"/>
  <c r="W39" i="1" s="1"/>
  <c r="L39" i="1"/>
  <c r="Y15" i="1"/>
  <c r="Y39" i="1" s="1"/>
  <c r="N39" i="1"/>
  <c r="M39" i="1"/>
  <c r="X15" i="1"/>
  <c r="X39" i="1" s="1"/>
  <c r="S15" i="1"/>
  <c r="S39" i="1" s="1"/>
  <c r="H39" i="1"/>
  <c r="V15" i="1"/>
  <c r="V39" i="1" s="1"/>
  <c r="K39" i="1"/>
  <c r="AB15" i="1"/>
  <c r="AB39" i="1" s="1"/>
  <c r="Q39" i="1"/>
  <c r="Z15" i="1"/>
  <c r="Z39" i="1" s="1"/>
  <c r="O39" i="1"/>
</calcChain>
</file>

<file path=xl/sharedStrings.xml><?xml version="1.0" encoding="utf-8"?>
<sst xmlns="http://schemas.openxmlformats.org/spreadsheetml/2006/main" count="206" uniqueCount="127">
  <si>
    <t>[별지 제11호 서식]</t>
    <phoneticPr fontId="6" type="noConversion"/>
  </si>
  <si>
    <t>세 금 계 산 서</t>
  </si>
  <si>
    <t>(</t>
    <phoneticPr fontId="6" type="noConversion"/>
  </si>
  <si>
    <t>공급받는자</t>
    <phoneticPr fontId="6" type="noConversion"/>
  </si>
  <si>
    <t>)</t>
    <phoneticPr fontId="11" type="noConversion"/>
  </si>
  <si>
    <t>책   번   호</t>
    <phoneticPr fontId="6" type="noConversion"/>
  </si>
  <si>
    <t>권</t>
    <phoneticPr fontId="11" type="noConversion"/>
  </si>
  <si>
    <t>호</t>
    <phoneticPr fontId="6" type="noConversion"/>
  </si>
  <si>
    <t>bizforms</t>
  </si>
  <si>
    <t>보  관  용</t>
    <phoneticPr fontId="6" type="noConversion"/>
  </si>
  <si>
    <t>일 련 번 호</t>
    <phoneticPr fontId="6" type="noConversion"/>
  </si>
  <si>
    <t>공 급 자</t>
    <phoneticPr fontId="6" type="noConversion"/>
  </si>
  <si>
    <t>등록번호</t>
    <phoneticPr fontId="6" type="noConversion"/>
  </si>
  <si>
    <t xml:space="preserve"> </t>
    <phoneticPr fontId="11" type="noConversion"/>
  </si>
  <si>
    <t xml:space="preserve"> </t>
    <phoneticPr fontId="11" type="noConversion"/>
  </si>
  <si>
    <t>-</t>
    <phoneticPr fontId="11" type="noConversion"/>
  </si>
  <si>
    <t xml:space="preserve"> </t>
    <phoneticPr fontId="11" type="noConversion"/>
  </si>
  <si>
    <t>공급받는자</t>
    <phoneticPr fontId="6" type="noConversion"/>
  </si>
  <si>
    <t>등록번호</t>
    <phoneticPr fontId="6" type="noConversion"/>
  </si>
  <si>
    <t>-</t>
    <phoneticPr fontId="11" type="noConversion"/>
  </si>
  <si>
    <t>상     호</t>
    <phoneticPr fontId="6" type="noConversion"/>
  </si>
  <si>
    <t>성명</t>
    <phoneticPr fontId="6" type="noConversion"/>
  </si>
  <si>
    <t>인</t>
    <phoneticPr fontId="6" type="noConversion"/>
  </si>
  <si>
    <t>상     호</t>
    <phoneticPr fontId="6" type="noConversion"/>
  </si>
  <si>
    <t>(법인명)</t>
    <phoneticPr fontId="6" type="noConversion"/>
  </si>
  <si>
    <t>(법인명)</t>
    <phoneticPr fontId="6" type="noConversion"/>
  </si>
  <si>
    <t>사 업 장</t>
    <phoneticPr fontId="6" type="noConversion"/>
  </si>
  <si>
    <t>주     소</t>
    <phoneticPr fontId="6" type="noConversion"/>
  </si>
  <si>
    <t>업     태</t>
    <phoneticPr fontId="6" type="noConversion"/>
  </si>
  <si>
    <t>종목</t>
    <phoneticPr fontId="6" type="noConversion"/>
  </si>
  <si>
    <t>업     태</t>
    <phoneticPr fontId="6" type="noConversion"/>
  </si>
  <si>
    <t>작     성</t>
    <phoneticPr fontId="6" type="noConversion"/>
  </si>
  <si>
    <t>공      급      가      액</t>
    <phoneticPr fontId="6" type="noConversion"/>
  </si>
  <si>
    <t>세               액</t>
    <phoneticPr fontId="6" type="noConversion"/>
  </si>
  <si>
    <t>비      고</t>
    <phoneticPr fontId="6" type="noConversion"/>
  </si>
  <si>
    <t>년</t>
    <phoneticPr fontId="6" type="noConversion"/>
  </si>
  <si>
    <t>월</t>
    <phoneticPr fontId="6" type="noConversion"/>
  </si>
  <si>
    <t>일</t>
    <phoneticPr fontId="6" type="noConversion"/>
  </si>
  <si>
    <t>공란수</t>
    <phoneticPr fontId="6" type="noConversion"/>
  </si>
  <si>
    <t>백</t>
    <phoneticPr fontId="6" type="noConversion"/>
  </si>
  <si>
    <t>십</t>
    <phoneticPr fontId="6" type="noConversion"/>
  </si>
  <si>
    <t>억</t>
    <phoneticPr fontId="6" type="noConversion"/>
  </si>
  <si>
    <t>천</t>
    <phoneticPr fontId="6" type="noConversion"/>
  </si>
  <si>
    <t>만</t>
    <phoneticPr fontId="6" type="noConversion"/>
  </si>
  <si>
    <t>십</t>
    <phoneticPr fontId="6" type="noConversion"/>
  </si>
  <si>
    <t>십</t>
    <phoneticPr fontId="6" type="noConversion"/>
  </si>
  <si>
    <t>품          목</t>
    <phoneticPr fontId="6" type="noConversion"/>
  </si>
  <si>
    <t>규격</t>
    <phoneticPr fontId="6" type="noConversion"/>
  </si>
  <si>
    <t>수량</t>
    <phoneticPr fontId="6" type="noConversion"/>
  </si>
  <si>
    <t>단      가</t>
    <phoneticPr fontId="6" type="noConversion"/>
  </si>
  <si>
    <t>공  급  가  액</t>
    <phoneticPr fontId="6" type="noConversion"/>
  </si>
  <si>
    <t>세        액</t>
    <phoneticPr fontId="6" type="noConversion"/>
  </si>
  <si>
    <t>비고</t>
    <phoneticPr fontId="6" type="noConversion"/>
  </si>
  <si>
    <t>A부품</t>
    <phoneticPr fontId="4" type="noConversion"/>
  </si>
  <si>
    <t>B부품</t>
    <phoneticPr fontId="4" type="noConversion"/>
  </si>
  <si>
    <t>합계금액</t>
    <phoneticPr fontId="6" type="noConversion"/>
  </si>
  <si>
    <t>현  금</t>
    <phoneticPr fontId="6" type="noConversion"/>
  </si>
  <si>
    <t>수  표</t>
    <phoneticPr fontId="6" type="noConversion"/>
  </si>
  <si>
    <t>어  음</t>
    <phoneticPr fontId="6" type="noConversion"/>
  </si>
  <si>
    <t>외상미수금</t>
    <phoneticPr fontId="6" type="noConversion"/>
  </si>
  <si>
    <t xml:space="preserve">이 금액을 </t>
    <phoneticPr fontId="6" type="noConversion"/>
  </si>
  <si>
    <t>청구
영수</t>
    <phoneticPr fontId="11" type="noConversion"/>
  </si>
  <si>
    <t>함</t>
    <phoneticPr fontId="6" type="noConversion"/>
  </si>
  <si>
    <t>세 금 계 산 서</t>
    <phoneticPr fontId="6" type="noConversion"/>
  </si>
  <si>
    <t>(</t>
    <phoneticPr fontId="6" type="noConversion"/>
  </si>
  <si>
    <t>공  급  자</t>
    <phoneticPr fontId="6" type="noConversion"/>
  </si>
  <si>
    <t>공 급 자</t>
    <phoneticPr fontId="6" type="noConversion"/>
  </si>
  <si>
    <t>상     호</t>
    <phoneticPr fontId="6" type="noConversion"/>
  </si>
  <si>
    <t>(법인명)</t>
    <phoneticPr fontId="6" type="noConversion"/>
  </si>
  <si>
    <t>사 업 장</t>
    <phoneticPr fontId="6" type="noConversion"/>
  </si>
  <si>
    <t>주     소</t>
    <phoneticPr fontId="6" type="noConversion"/>
  </si>
  <si>
    <t>주     소</t>
    <phoneticPr fontId="6" type="noConversion"/>
  </si>
  <si>
    <t>작     성</t>
    <phoneticPr fontId="6" type="noConversion"/>
  </si>
  <si>
    <t>공      급       가      액</t>
    <phoneticPr fontId="6" type="noConversion"/>
  </si>
  <si>
    <t>세                액</t>
    <phoneticPr fontId="6" type="noConversion"/>
  </si>
  <si>
    <t>비     고</t>
    <phoneticPr fontId="6" type="noConversion"/>
  </si>
  <si>
    <t>년</t>
    <phoneticPr fontId="6" type="noConversion"/>
  </si>
  <si>
    <t>월</t>
    <phoneticPr fontId="6" type="noConversion"/>
  </si>
  <si>
    <t>일</t>
    <phoneticPr fontId="6" type="noConversion"/>
  </si>
  <si>
    <t>공란수</t>
    <phoneticPr fontId="6" type="noConversion"/>
  </si>
  <si>
    <t>백</t>
    <phoneticPr fontId="6" type="noConversion"/>
  </si>
  <si>
    <t>천</t>
    <phoneticPr fontId="6" type="noConversion"/>
  </si>
  <si>
    <t>만</t>
    <phoneticPr fontId="6" type="noConversion"/>
  </si>
  <si>
    <t>일</t>
    <phoneticPr fontId="6" type="noConversion"/>
  </si>
  <si>
    <t>십</t>
    <phoneticPr fontId="6" type="noConversion"/>
  </si>
  <si>
    <t>억</t>
    <phoneticPr fontId="6" type="noConversion"/>
  </si>
  <si>
    <t>백</t>
    <phoneticPr fontId="6" type="noConversion"/>
  </si>
  <si>
    <t>천</t>
    <phoneticPr fontId="6" type="noConversion"/>
  </si>
  <si>
    <t>일</t>
    <phoneticPr fontId="6" type="noConversion"/>
  </si>
  <si>
    <t>품          목</t>
    <phoneticPr fontId="6" type="noConversion"/>
  </si>
  <si>
    <t>규격</t>
    <phoneticPr fontId="6" type="noConversion"/>
  </si>
  <si>
    <t>수량</t>
    <phoneticPr fontId="6" type="noConversion"/>
  </si>
  <si>
    <t>단      가</t>
    <phoneticPr fontId="6" type="noConversion"/>
  </si>
  <si>
    <t>공  급  가  액</t>
    <phoneticPr fontId="6" type="noConversion"/>
  </si>
  <si>
    <t>비고</t>
    <phoneticPr fontId="6" type="noConversion"/>
  </si>
  <si>
    <t>현  금</t>
    <phoneticPr fontId="6" type="noConversion"/>
  </si>
  <si>
    <t>수  표</t>
    <phoneticPr fontId="6" type="noConversion"/>
  </si>
  <si>
    <t xml:space="preserve">이 금액을 </t>
    <phoneticPr fontId="6" type="noConversion"/>
  </si>
  <si>
    <t>청구
영수</t>
    <phoneticPr fontId="11" type="noConversion"/>
  </si>
  <si>
    <t>함</t>
    <phoneticPr fontId="6" type="noConversion"/>
  </si>
  <si>
    <t>자릿수</t>
    <phoneticPr fontId="4" type="noConversion"/>
  </si>
  <si>
    <t>백억</t>
    <phoneticPr fontId="4" type="noConversion"/>
  </si>
  <si>
    <t>십억</t>
    <phoneticPr fontId="4" type="noConversion"/>
  </si>
  <si>
    <t>억</t>
    <phoneticPr fontId="4" type="noConversion"/>
  </si>
  <si>
    <t>천만</t>
    <phoneticPr fontId="4" type="noConversion"/>
  </si>
  <si>
    <t>백만</t>
    <phoneticPr fontId="4" type="noConversion"/>
  </si>
  <si>
    <t>십만</t>
    <phoneticPr fontId="4" type="noConversion"/>
  </si>
  <si>
    <t>만</t>
    <phoneticPr fontId="4" type="noConversion"/>
  </si>
  <si>
    <t>천</t>
    <phoneticPr fontId="4" type="noConversion"/>
  </si>
  <si>
    <t>백</t>
    <phoneticPr fontId="4" type="noConversion"/>
  </si>
  <si>
    <t>십</t>
    <phoneticPr fontId="4" type="noConversion"/>
  </si>
  <si>
    <t>일</t>
    <phoneticPr fontId="4" type="noConversion"/>
  </si>
  <si>
    <t>1) 텍스트로 만들기</t>
    <phoneticPr fontId="4" type="noConversion"/>
  </si>
  <si>
    <t>수식</t>
    <phoneticPr fontId="4" type="noConversion"/>
  </si>
  <si>
    <t>=MID($A$5,COLUMN(A1),1)</t>
    <phoneticPr fontId="4" type="noConversion"/>
  </si>
  <si>
    <t>=MID($A$5,COLUMN(B1),1)</t>
    <phoneticPr fontId="4" type="noConversion"/>
  </si>
  <si>
    <t>=MID($A$5,COLUMN(C1),1)</t>
    <phoneticPr fontId="4" type="noConversion"/>
  </si>
  <si>
    <t>=MID($A$5,COLUMN(D1),1)</t>
    <phoneticPr fontId="4" type="noConversion"/>
  </si>
  <si>
    <t>=MID($A$5,COLUMN(E1),1)</t>
    <phoneticPr fontId="4" type="noConversion"/>
  </si>
  <si>
    <t>=MID($A$5,COLUMN(F1),1)</t>
    <phoneticPr fontId="4" type="noConversion"/>
  </si>
  <si>
    <t>=MID($A$5,COLUMN(G1),1)</t>
    <phoneticPr fontId="4" type="noConversion"/>
  </si>
  <si>
    <t>=MID($A$5,COLUMN(H1),1)</t>
    <phoneticPr fontId="4" type="noConversion"/>
  </si>
  <si>
    <t>=MID($A$5,COLUMN(I1),1)</t>
    <phoneticPr fontId="4" type="noConversion"/>
  </si>
  <si>
    <t>=MID($A$5,COLUMN(J1),1)</t>
    <phoneticPr fontId="4" type="noConversion"/>
  </si>
  <si>
    <t>=MID($A$5,COLUMN(K),1)</t>
    <phoneticPr fontId="4" type="noConversion"/>
  </si>
  <si>
    <t>결과</t>
    <phoneticPr fontId="4" type="noConversion"/>
  </si>
  <si>
    <t>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</si>
</sst>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&quot;₩&quot;#,##0"/>
    <numFmt numFmtId="177" formatCode="#,###"/>
    <numFmt numFmtId="178" formatCode="0;[Black]0"/>
    <numFmt numFmtId="179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color indexed="12"/>
      <name val="굴림"/>
      <family val="3"/>
      <charset val="129"/>
    </font>
    <font>
      <sz val="11"/>
      <name val="궁서체"/>
      <family val="1"/>
      <charset val="129"/>
    </font>
    <font>
      <sz val="10"/>
      <color indexed="12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22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8"/>
      <name val="돋움"/>
      <family val="3"/>
      <charset val="129"/>
    </font>
    <font>
      <sz val="9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8"/>
      <color theme="0"/>
      <name val="굴림"/>
      <family val="3"/>
      <charset val="129"/>
    </font>
    <font>
      <sz val="8"/>
      <color indexed="10"/>
      <name val="굴림"/>
      <family val="3"/>
      <charset val="129"/>
    </font>
    <font>
      <sz val="10"/>
      <color indexed="10"/>
      <name val="굴림"/>
      <family val="3"/>
      <charset val="129"/>
    </font>
    <font>
      <b/>
      <sz val="22"/>
      <color indexed="10"/>
      <name val="굴림"/>
      <family val="3"/>
      <charset val="129"/>
    </font>
    <font>
      <b/>
      <sz val="10"/>
      <color indexed="10"/>
      <name val="굴림"/>
      <family val="3"/>
      <charset val="129"/>
    </font>
    <font>
      <sz val="9"/>
      <color indexed="10"/>
      <name val="굴림"/>
      <family val="3"/>
      <charset val="129"/>
    </font>
    <font>
      <sz val="11"/>
      <color indexed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6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 style="medium">
        <color indexed="12"/>
      </top>
      <bottom/>
      <diagonal/>
    </border>
    <border>
      <left/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indexed="10"/>
      </right>
      <top style="thin">
        <color indexed="1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indexed="10"/>
      </right>
      <top style="medium">
        <color indexed="10"/>
      </top>
      <bottom/>
      <diagonal/>
    </border>
    <border>
      <left style="medium">
        <color rgb="FFFF0000"/>
      </left>
      <right style="thin">
        <color rgb="FFFF0000"/>
      </right>
      <top style="thin">
        <color indexed="12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12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indexed="1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91">
    <xf numFmtId="0" fontId="0" fillId="0" borderId="0" xfId="0">
      <alignment vertical="center"/>
    </xf>
    <xf numFmtId="0" fontId="3" fillId="0" borderId="0" xfId="2" applyNumberFormat="1" applyFont="1" applyProtection="1">
      <alignment vertical="center"/>
    </xf>
    <xf numFmtId="0" fontId="5" fillId="0" borderId="0" xfId="2" applyNumberFormat="1" applyFont="1" applyAlignment="1" applyProtection="1">
      <alignment horizontal="left" vertical="center"/>
    </xf>
    <xf numFmtId="0" fontId="7" fillId="0" borderId="0" xfId="2" applyNumberFormat="1" applyFont="1" applyAlignment="1" applyProtection="1">
      <alignment horizontal="left" vertical="center"/>
    </xf>
    <xf numFmtId="0" fontId="3" fillId="0" borderId="0" xfId="2" applyNumberFormat="1" applyFont="1" applyAlignment="1" applyProtection="1">
      <alignment horizontal="left" vertical="center"/>
    </xf>
    <xf numFmtId="0" fontId="8" fillId="0" borderId="0" xfId="2" applyNumberFormat="1" applyFont="1" applyBorder="1" applyAlignment="1" applyProtection="1">
      <alignment vertical="center"/>
    </xf>
    <xf numFmtId="0" fontId="9" fillId="0" borderId="1" xfId="2" applyNumberFormat="1" applyFont="1" applyBorder="1" applyAlignment="1" applyProtection="1">
      <alignment horizontal="center" vertical="center"/>
    </xf>
    <xf numFmtId="0" fontId="9" fillId="0" borderId="2" xfId="2" applyNumberFormat="1" applyFont="1" applyBorder="1" applyAlignment="1" applyProtection="1">
      <alignment horizontal="center" vertical="center"/>
    </xf>
    <xf numFmtId="0" fontId="10" fillId="0" borderId="2" xfId="2" applyNumberFormat="1" applyFont="1" applyBorder="1" applyAlignment="1" applyProtection="1">
      <alignment horizontal="center" vertical="center"/>
    </xf>
    <xf numFmtId="0" fontId="10" fillId="0" borderId="2" xfId="2" applyNumberFormat="1" applyFont="1" applyBorder="1" applyAlignment="1" applyProtection="1">
      <alignment horizontal="distributed" vertical="center"/>
    </xf>
    <xf numFmtId="0" fontId="12" fillId="0" borderId="3" xfId="2" applyNumberFormat="1" applyFont="1" applyBorder="1" applyAlignment="1" applyProtection="1">
      <alignment horizontal="center" vertical="center"/>
    </xf>
    <xf numFmtId="0" fontId="12" fillId="0" borderId="4" xfId="2" applyNumberFormat="1" applyFont="1" applyBorder="1" applyAlignment="1" applyProtection="1">
      <alignment horizontal="center" vertical="center"/>
    </xf>
    <xf numFmtId="0" fontId="12" fillId="0" borderId="5" xfId="2" applyNumberFormat="1" applyFont="1" applyBorder="1" applyAlignment="1" applyProtection="1">
      <alignment horizontal="center" vertical="center"/>
    </xf>
    <xf numFmtId="0" fontId="3" fillId="0" borderId="3" xfId="2" applyNumberFormat="1" applyFont="1" applyBorder="1" applyAlignment="1" applyProtection="1">
      <alignment horizontal="center" vertical="center"/>
    </xf>
    <xf numFmtId="0" fontId="3" fillId="0" borderId="4" xfId="2" applyNumberFormat="1" applyFont="1" applyBorder="1" applyAlignment="1" applyProtection="1">
      <alignment horizontal="center" vertical="center"/>
    </xf>
    <xf numFmtId="0" fontId="7" fillId="0" borderId="5" xfId="2" applyNumberFormat="1" applyFont="1" applyBorder="1" applyAlignment="1" applyProtection="1">
      <alignment horizontal="center" vertical="center"/>
    </xf>
    <xf numFmtId="0" fontId="7" fillId="0" borderId="6" xfId="2" applyNumberFormat="1" applyFont="1" applyBorder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vertical="center"/>
    </xf>
    <xf numFmtId="0" fontId="8" fillId="0" borderId="0" xfId="2" applyNumberFormat="1" applyFont="1" applyProtection="1">
      <alignment vertical="center"/>
    </xf>
    <xf numFmtId="0" fontId="9" fillId="0" borderId="7" xfId="2" applyNumberFormat="1" applyFont="1" applyBorder="1" applyAlignment="1" applyProtection="1">
      <alignment horizontal="center" vertical="center"/>
    </xf>
    <xf numFmtId="0" fontId="9" fillId="0" borderId="8" xfId="2" applyNumberFormat="1" applyFont="1" applyBorder="1" applyAlignment="1" applyProtection="1">
      <alignment horizontal="center" vertical="center"/>
    </xf>
    <xf numFmtId="0" fontId="9" fillId="0" borderId="0" xfId="2" applyNumberFormat="1" applyFont="1" applyBorder="1" applyAlignment="1" applyProtection="1">
      <alignment horizontal="center" vertical="center"/>
    </xf>
    <xf numFmtId="0" fontId="10" fillId="0" borderId="0" xfId="2" applyNumberFormat="1" applyFont="1" applyBorder="1" applyAlignment="1" applyProtection="1">
      <alignment horizontal="center" vertical="center"/>
    </xf>
    <xf numFmtId="0" fontId="10" fillId="0" borderId="8" xfId="2" applyNumberFormat="1" applyFont="1" applyBorder="1" applyAlignment="1" applyProtection="1">
      <alignment horizontal="distributed" vertical="center"/>
    </xf>
    <xf numFmtId="0" fontId="10" fillId="0" borderId="0" xfId="2" applyNumberFormat="1" applyFont="1" applyBorder="1" applyAlignment="1" applyProtection="1">
      <alignment horizontal="distributed" vertical="center"/>
    </xf>
    <xf numFmtId="0" fontId="12" fillId="0" borderId="9" xfId="2" applyNumberFormat="1" applyFont="1" applyBorder="1" applyAlignment="1" applyProtection="1">
      <alignment horizontal="center" vertical="center"/>
    </xf>
    <xf numFmtId="0" fontId="12" fillId="0" borderId="10" xfId="2" applyNumberFormat="1" applyFont="1" applyBorder="1" applyAlignment="1" applyProtection="1">
      <alignment horizontal="center" vertical="center"/>
    </xf>
    <xf numFmtId="0" fontId="12" fillId="0" borderId="11" xfId="2" applyNumberFormat="1" applyFont="1" applyBorder="1" applyAlignment="1" applyProtection="1">
      <alignment horizontal="center" vertical="center"/>
    </xf>
    <xf numFmtId="0" fontId="3" fillId="0" borderId="9" xfId="2" applyNumberFormat="1" applyFont="1" applyBorder="1" applyAlignment="1" applyProtection="1">
      <alignment horizontal="center" vertical="center"/>
    </xf>
    <xf numFmtId="0" fontId="3" fillId="0" borderId="10" xfId="2" applyNumberFormat="1" applyFont="1" applyBorder="1" applyAlignment="1" applyProtection="1">
      <alignment horizontal="center" vertical="center"/>
    </xf>
    <xf numFmtId="0" fontId="3" fillId="0" borderId="12" xfId="2" applyNumberFormat="1" applyFont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vertical="center"/>
    </xf>
    <xf numFmtId="0" fontId="13" fillId="0" borderId="13" xfId="2" applyNumberFormat="1" applyFont="1" applyBorder="1" applyAlignment="1" applyProtection="1">
      <alignment horizontal="center" vertical="center" textRotation="255"/>
    </xf>
    <xf numFmtId="0" fontId="12" fillId="0" borderId="14" xfId="2" applyNumberFormat="1" applyFont="1" applyBorder="1" applyAlignment="1" applyProtection="1">
      <alignment horizontal="center" vertical="center"/>
    </xf>
    <xf numFmtId="0" fontId="12" fillId="0" borderId="15" xfId="2" applyNumberFormat="1" applyFont="1" applyBorder="1" applyAlignment="1" applyProtection="1">
      <alignment horizontal="center" vertical="center"/>
    </xf>
    <xf numFmtId="0" fontId="14" fillId="0" borderId="16" xfId="2" applyNumberFormat="1" applyFont="1" applyBorder="1" applyAlignment="1" applyProtection="1">
      <alignment horizontal="center" vertical="center"/>
    </xf>
    <xf numFmtId="0" fontId="14" fillId="0" borderId="17" xfId="2" applyNumberFormat="1" applyFont="1" applyBorder="1" applyAlignment="1" applyProtection="1">
      <alignment horizontal="center" vertical="center"/>
    </xf>
    <xf numFmtId="176" fontId="14" fillId="0" borderId="17" xfId="2" applyNumberFormat="1" applyFont="1" applyBorder="1" applyAlignment="1" applyProtection="1">
      <alignment horizontal="center" vertical="center"/>
    </xf>
    <xf numFmtId="0" fontId="14" fillId="0" borderId="18" xfId="2" applyNumberFormat="1" applyFont="1" applyBorder="1" applyAlignment="1" applyProtection="1">
      <alignment horizontal="center" vertical="center"/>
    </xf>
    <xf numFmtId="0" fontId="13" fillId="0" borderId="19" xfId="2" applyNumberFormat="1" applyFont="1" applyBorder="1" applyAlignment="1" applyProtection="1">
      <alignment horizontal="center" vertical="center" textRotation="255"/>
    </xf>
    <xf numFmtId="0" fontId="14" fillId="0" borderId="13" xfId="2" applyNumberFormat="1" applyFont="1" applyBorder="1" applyAlignment="1" applyProtection="1">
      <alignment horizontal="center" vertical="center"/>
    </xf>
    <xf numFmtId="0" fontId="14" fillId="0" borderId="14" xfId="2" applyNumberFormat="1" applyFont="1" applyBorder="1" applyAlignment="1" applyProtection="1">
      <alignment horizontal="center" vertical="center"/>
    </xf>
    <xf numFmtId="176" fontId="14" fillId="0" borderId="14" xfId="2" applyNumberFormat="1" applyFont="1" applyBorder="1" applyAlignment="1" applyProtection="1">
      <alignment horizontal="center" vertical="center"/>
    </xf>
    <xf numFmtId="0" fontId="14" fillId="0" borderId="20" xfId="2" applyNumberFormat="1" applyFont="1" applyBorder="1" applyAlignment="1" applyProtection="1">
      <alignment horizontal="center" vertical="center"/>
    </xf>
    <xf numFmtId="0" fontId="14" fillId="0" borderId="21" xfId="2" applyNumberFormat="1" applyFont="1" applyBorder="1" applyAlignment="1" applyProtection="1">
      <alignment horizontal="center" vertical="center"/>
    </xf>
    <xf numFmtId="0" fontId="14" fillId="0" borderId="22" xfId="2" applyNumberFormat="1" applyFont="1" applyBorder="1" applyAlignment="1" applyProtection="1">
      <alignment horizontal="center" vertical="center"/>
    </xf>
    <xf numFmtId="0" fontId="14" fillId="0" borderId="23" xfId="2" applyNumberFormat="1" applyFont="1" applyBorder="1" applyAlignment="1" applyProtection="1">
      <alignment horizontal="center" vertical="center"/>
    </xf>
    <xf numFmtId="0" fontId="12" fillId="0" borderId="24" xfId="2" applyNumberFormat="1" applyFont="1" applyBorder="1" applyAlignment="1" applyProtection="1">
      <alignment horizontal="center" vertical="center"/>
    </xf>
    <xf numFmtId="0" fontId="12" fillId="0" borderId="25" xfId="2" applyNumberFormat="1" applyFont="1" applyBorder="1" applyAlignment="1" applyProtection="1">
      <alignment horizontal="center" vertical="center"/>
    </xf>
    <xf numFmtId="177" fontId="15" fillId="0" borderId="13" xfId="2" applyNumberFormat="1" applyFont="1" applyBorder="1" applyAlignment="1" applyProtection="1">
      <alignment horizontal="center" vertical="center" shrinkToFit="1"/>
    </xf>
    <xf numFmtId="177" fontId="15" fillId="0" borderId="14" xfId="2" applyNumberFormat="1" applyFont="1" applyBorder="1" applyAlignment="1" applyProtection="1">
      <alignment horizontal="center" vertical="center" shrinkToFit="1"/>
    </xf>
    <xf numFmtId="0" fontId="7" fillId="0" borderId="14" xfId="2" applyNumberFormat="1" applyFont="1" applyBorder="1" applyAlignment="1" applyProtection="1">
      <alignment horizontal="center" vertical="center" textRotation="255"/>
    </xf>
    <xf numFmtId="177" fontId="15" fillId="0" borderId="14" xfId="2" applyNumberFormat="1" applyFont="1" applyBorder="1" applyAlignment="1" applyProtection="1">
      <alignment horizontal="center" vertical="center"/>
    </xf>
    <xf numFmtId="0" fontId="5" fillId="0" borderId="20" xfId="2" applyNumberFormat="1" applyFont="1" applyBorder="1" applyAlignment="1" applyProtection="1">
      <alignment horizontal="center" vertical="center"/>
    </xf>
    <xf numFmtId="177" fontId="15" fillId="0" borderId="26" xfId="2" applyNumberFormat="1" applyFont="1" applyBorder="1" applyAlignment="1" applyProtection="1">
      <alignment horizontal="center" vertical="center" shrinkToFit="1"/>
    </xf>
    <xf numFmtId="177" fontId="15" fillId="0" borderId="2" xfId="2" applyNumberFormat="1" applyFont="1" applyBorder="1" applyAlignment="1" applyProtection="1">
      <alignment horizontal="center" vertical="center" shrinkToFit="1"/>
    </xf>
    <xf numFmtId="177" fontId="15" fillId="0" borderId="27" xfId="2" applyNumberFormat="1" applyFont="1" applyBorder="1" applyAlignment="1" applyProtection="1">
      <alignment horizontal="center" vertical="center" shrinkToFit="1"/>
    </xf>
    <xf numFmtId="0" fontId="7" fillId="0" borderId="28" xfId="2" applyNumberFormat="1" applyFont="1" applyBorder="1" applyAlignment="1" applyProtection="1">
      <alignment horizontal="center" vertical="center" textRotation="255"/>
    </xf>
    <xf numFmtId="177" fontId="15" fillId="0" borderId="26" xfId="2" applyNumberFormat="1" applyFont="1" applyBorder="1" applyAlignment="1" applyProtection="1">
      <alignment horizontal="center" vertical="center"/>
    </xf>
    <xf numFmtId="177" fontId="15" fillId="0" borderId="2" xfId="2" applyNumberFormat="1" applyFont="1" applyBorder="1" applyAlignment="1" applyProtection="1">
      <alignment horizontal="center" vertical="center"/>
    </xf>
    <xf numFmtId="0" fontId="5" fillId="0" borderId="18" xfId="2" applyNumberFormat="1" applyFont="1" applyBorder="1" applyAlignment="1" applyProtection="1">
      <alignment horizontal="center" vertical="center"/>
    </xf>
    <xf numFmtId="0" fontId="12" fillId="0" borderId="28" xfId="2" applyNumberFormat="1" applyFont="1" applyBorder="1" applyAlignment="1" applyProtection="1">
      <alignment horizontal="center" vertical="center"/>
    </xf>
    <xf numFmtId="0" fontId="12" fillId="0" borderId="29" xfId="2" applyNumberFormat="1" applyFont="1" applyBorder="1" applyAlignment="1" applyProtection="1">
      <alignment horizontal="center" vertical="center"/>
    </xf>
    <xf numFmtId="177" fontId="15" fillId="0" borderId="21" xfId="2" applyNumberFormat="1" applyFont="1" applyBorder="1" applyAlignment="1" applyProtection="1">
      <alignment horizontal="center" vertical="center" shrinkToFit="1"/>
    </xf>
    <xf numFmtId="177" fontId="15" fillId="0" borderId="22" xfId="2" applyNumberFormat="1" applyFont="1" applyBorder="1" applyAlignment="1" applyProtection="1">
      <alignment horizontal="center" vertical="center" shrinkToFit="1"/>
    </xf>
    <xf numFmtId="0" fontId="3" fillId="0" borderId="22" xfId="2" applyNumberFormat="1" applyFont="1" applyBorder="1" applyAlignment="1" applyProtection="1">
      <alignment horizontal="center" vertical="center" textRotation="255"/>
    </xf>
    <xf numFmtId="177" fontId="15" fillId="0" borderId="22" xfId="2" applyNumberFormat="1" applyFont="1" applyBorder="1" applyAlignment="1" applyProtection="1">
      <alignment horizontal="center" vertical="center"/>
    </xf>
    <xf numFmtId="0" fontId="5" fillId="0" borderId="23" xfId="2" applyNumberFormat="1" applyFont="1" applyBorder="1" applyAlignment="1" applyProtection="1">
      <alignment horizontal="center" vertical="center"/>
    </xf>
    <xf numFmtId="177" fontId="15" fillId="0" borderId="29" xfId="2" applyNumberFormat="1" applyFont="1" applyBorder="1" applyAlignment="1" applyProtection="1">
      <alignment horizontal="center" vertical="center" shrinkToFit="1"/>
    </xf>
    <xf numFmtId="177" fontId="15" fillId="0" borderId="8" xfId="2" applyNumberFormat="1" applyFont="1" applyBorder="1" applyAlignment="1" applyProtection="1">
      <alignment horizontal="center" vertical="center" shrinkToFit="1"/>
    </xf>
    <xf numFmtId="177" fontId="15" fillId="0" borderId="30" xfId="2" applyNumberFormat="1" applyFont="1" applyBorder="1" applyAlignment="1" applyProtection="1">
      <alignment horizontal="center" vertical="center" shrinkToFit="1"/>
    </xf>
    <xf numFmtId="0" fontId="3" fillId="0" borderId="14" xfId="2" applyNumberFormat="1" applyFont="1" applyBorder="1" applyAlignment="1" applyProtection="1">
      <alignment horizontal="center" vertical="center" textRotation="255"/>
    </xf>
    <xf numFmtId="177" fontId="15" fillId="0" borderId="29" xfId="2" applyNumberFormat="1" applyFont="1" applyBorder="1" applyAlignment="1" applyProtection="1">
      <alignment horizontal="center" vertical="center"/>
    </xf>
    <xf numFmtId="177" fontId="15" fillId="0" borderId="8" xfId="2" applyNumberFormat="1" applyFont="1" applyBorder="1" applyAlignment="1" applyProtection="1">
      <alignment horizontal="center" vertical="center"/>
    </xf>
    <xf numFmtId="177" fontId="15" fillId="0" borderId="26" xfId="2" applyNumberFormat="1" applyFont="1" applyBorder="1" applyAlignment="1" applyProtection="1">
      <alignment horizontal="left" vertical="center" wrapText="1"/>
    </xf>
    <xf numFmtId="177" fontId="15" fillId="0" borderId="2" xfId="2" applyNumberFormat="1" applyFont="1" applyBorder="1" applyAlignment="1" applyProtection="1">
      <alignment horizontal="left" vertical="center" wrapText="1"/>
    </xf>
    <xf numFmtId="177" fontId="15" fillId="0" borderId="27" xfId="2" applyNumberFormat="1" applyFont="1" applyBorder="1" applyAlignment="1" applyProtection="1">
      <alignment horizontal="left" vertical="center" wrapText="1"/>
    </xf>
    <xf numFmtId="0" fontId="13" fillId="0" borderId="14" xfId="2" applyNumberFormat="1" applyFont="1" applyBorder="1" applyAlignment="1" applyProtection="1">
      <alignment horizontal="center" vertical="center" textRotation="255"/>
    </xf>
    <xf numFmtId="177" fontId="15" fillId="0" borderId="29" xfId="2" applyNumberFormat="1" applyFont="1" applyBorder="1" applyAlignment="1" applyProtection="1">
      <alignment horizontal="left" vertical="center" wrapText="1"/>
    </xf>
    <xf numFmtId="177" fontId="15" fillId="0" borderId="8" xfId="2" applyNumberFormat="1" applyFont="1" applyBorder="1" applyAlignment="1" applyProtection="1">
      <alignment horizontal="left" vertical="center" wrapText="1"/>
    </xf>
    <xf numFmtId="177" fontId="15" fillId="0" borderId="30" xfId="2" applyNumberFormat="1" applyFont="1" applyBorder="1" applyAlignment="1" applyProtection="1">
      <alignment horizontal="left" vertical="center" wrapText="1"/>
    </xf>
    <xf numFmtId="177" fontId="15" fillId="0" borderId="25" xfId="2" applyNumberFormat="1" applyFont="1" applyBorder="1" applyAlignment="1" applyProtection="1">
      <alignment horizontal="center" vertical="center" wrapText="1"/>
    </xf>
    <xf numFmtId="177" fontId="15" fillId="0" borderId="31" xfId="2" applyNumberFormat="1" applyFont="1" applyBorder="1" applyAlignment="1" applyProtection="1">
      <alignment horizontal="center" vertical="center" wrapText="1"/>
    </xf>
    <xf numFmtId="177" fontId="15" fillId="0" borderId="32" xfId="2" applyNumberFormat="1" applyFont="1" applyBorder="1" applyAlignment="1" applyProtection="1">
      <alignment horizontal="center" vertical="center" wrapText="1"/>
    </xf>
    <xf numFmtId="0" fontId="13" fillId="0" borderId="33" xfId="2" applyNumberFormat="1" applyFont="1" applyBorder="1" applyAlignment="1" applyProtection="1">
      <alignment horizontal="center" vertical="center" textRotation="255"/>
    </xf>
    <xf numFmtId="177" fontId="15" fillId="0" borderId="34" xfId="2" applyNumberFormat="1" applyFont="1" applyBorder="1" applyAlignment="1" applyProtection="1">
      <alignment horizontal="center" vertical="center" wrapText="1"/>
    </xf>
    <xf numFmtId="177" fontId="15" fillId="0" borderId="35" xfId="2" applyNumberFormat="1" applyFont="1" applyBorder="1" applyAlignment="1" applyProtection="1">
      <alignment horizontal="center" vertical="center" wrapText="1"/>
    </xf>
    <xf numFmtId="177" fontId="15" fillId="0" borderId="36" xfId="2" applyNumberFormat="1" applyFont="1" applyBorder="1" applyAlignment="1" applyProtection="1">
      <alignment horizontal="center" vertical="center" wrapText="1"/>
    </xf>
    <xf numFmtId="0" fontId="3" fillId="0" borderId="24" xfId="2" applyNumberFormat="1" applyFont="1" applyBorder="1" applyAlignment="1" applyProtection="1">
      <alignment horizontal="center" vertical="center" textRotation="255"/>
    </xf>
    <xf numFmtId="0" fontId="13" fillId="0" borderId="24" xfId="2" applyNumberFormat="1" applyFont="1" applyBorder="1" applyAlignment="1" applyProtection="1">
      <alignment horizontal="center" vertical="center" textRotation="255"/>
    </xf>
    <xf numFmtId="0" fontId="7" fillId="0" borderId="16" xfId="2" applyNumberFormat="1" applyFont="1" applyBorder="1" applyAlignment="1" applyProtection="1">
      <alignment horizontal="center" vertical="center"/>
    </xf>
    <xf numFmtId="0" fontId="7" fillId="0" borderId="17" xfId="2" applyNumberFormat="1" applyFont="1" applyBorder="1" applyAlignment="1" applyProtection="1">
      <alignment horizontal="center" vertical="center"/>
    </xf>
    <xf numFmtId="0" fontId="7" fillId="0" borderId="18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horizontal="center" vertical="center"/>
    </xf>
    <xf numFmtId="0" fontId="7" fillId="0" borderId="14" xfId="2" applyNumberFormat="1" applyFont="1" applyBorder="1" applyAlignment="1" applyProtection="1">
      <alignment horizontal="center" vertical="center"/>
    </xf>
    <xf numFmtId="0" fontId="7" fillId="0" borderId="14" xfId="2" applyNumberFormat="1" applyFont="1" applyBorder="1" applyAlignment="1" applyProtection="1">
      <alignment horizontal="left" vertical="center"/>
    </xf>
    <xf numFmtId="0" fontId="7" fillId="0" borderId="14" xfId="2" applyNumberFormat="1" applyFont="1" applyBorder="1" applyAlignment="1" applyProtection="1">
      <alignment horizontal="center" vertical="center"/>
    </xf>
    <xf numFmtId="177" fontId="3" fillId="0" borderId="14" xfId="2" applyNumberFormat="1" applyFont="1" applyBorder="1" applyAlignment="1" applyProtection="1">
      <alignment horizontal="center" vertical="center" wrapText="1"/>
    </xf>
    <xf numFmtId="177" fontId="3" fillId="0" borderId="20" xfId="2" applyNumberFormat="1" applyFont="1" applyBorder="1" applyAlignment="1" applyProtection="1">
      <alignment horizontal="center" vertical="center" wrapText="1"/>
    </xf>
    <xf numFmtId="0" fontId="16" fillId="0" borderId="37" xfId="2" applyNumberFormat="1" applyFont="1" applyBorder="1" applyAlignment="1" applyProtection="1">
      <alignment horizontal="center" vertical="center"/>
    </xf>
    <xf numFmtId="0" fontId="16" fillId="0" borderId="10" xfId="2" applyNumberFormat="1" applyFont="1" applyBorder="1" applyAlignment="1" applyProtection="1">
      <alignment horizontal="center" vertical="center"/>
    </xf>
    <xf numFmtId="0" fontId="16" fillId="0" borderId="22" xfId="2" applyNumberFormat="1" applyFont="1" applyBorder="1" applyAlignment="1" applyProtection="1">
      <alignment horizontal="center" vertical="center"/>
    </xf>
    <xf numFmtId="0" fontId="16" fillId="0" borderId="10" xfId="2" applyNumberFormat="1" applyFont="1" applyBorder="1" applyAlignment="1" applyProtection="1">
      <alignment horizontal="center" vertical="center"/>
    </xf>
    <xf numFmtId="178" fontId="3" fillId="0" borderId="9" xfId="2" applyNumberFormat="1" applyFont="1" applyBorder="1" applyAlignment="1" applyProtection="1">
      <alignment horizontal="center" vertical="center"/>
    </xf>
    <xf numFmtId="178" fontId="3" fillId="0" borderId="11" xfId="2" applyNumberFormat="1" applyFont="1" applyBorder="1" applyAlignment="1" applyProtection="1">
      <alignment horizontal="center" vertical="center"/>
    </xf>
    <xf numFmtId="0" fontId="17" fillId="0" borderId="22" xfId="2" applyNumberFormat="1" applyFont="1" applyBorder="1" applyAlignment="1" applyProtection="1">
      <alignment horizontal="center" vertical="center"/>
    </xf>
    <xf numFmtId="177" fontId="3" fillId="0" borderId="22" xfId="2" applyNumberFormat="1" applyFont="1" applyBorder="1" applyAlignment="1" applyProtection="1">
      <alignment horizontal="center" vertical="center" wrapText="1"/>
    </xf>
    <xf numFmtId="177" fontId="3" fillId="0" borderId="23" xfId="2" applyNumberFormat="1" applyFont="1" applyBorder="1" applyAlignment="1" applyProtection="1">
      <alignment horizontal="center" vertical="center" wrapText="1"/>
    </xf>
    <xf numFmtId="0" fontId="7" fillId="0" borderId="38" xfId="2" applyNumberFormat="1" applyFont="1" applyBorder="1" applyAlignment="1" applyProtection="1">
      <alignment horizontal="left" vertical="center"/>
    </xf>
    <xf numFmtId="0" fontId="7" fillId="0" borderId="28" xfId="2" applyNumberFormat="1" applyFont="1" applyBorder="1" applyAlignment="1" applyProtection="1">
      <alignment horizontal="left" vertical="center"/>
    </xf>
    <xf numFmtId="0" fontId="7" fillId="0" borderId="28" xfId="2" applyNumberFormat="1" applyFont="1" applyBorder="1" applyAlignment="1" applyProtection="1">
      <alignment horizontal="center" vertical="center"/>
    </xf>
    <xf numFmtId="0" fontId="7" fillId="0" borderId="3" xfId="2" applyNumberFormat="1" applyFont="1" applyBorder="1" applyAlignment="1" applyProtection="1">
      <alignment horizontal="center" vertical="center"/>
    </xf>
    <xf numFmtId="0" fontId="7" fillId="0" borderId="4" xfId="2" applyNumberFormat="1" applyFont="1" applyBorder="1" applyAlignment="1" applyProtection="1">
      <alignment horizontal="center" vertical="center"/>
    </xf>
    <xf numFmtId="0" fontId="7" fillId="0" borderId="5" xfId="2" applyNumberFormat="1" applyFont="1" applyBorder="1" applyAlignment="1" applyProtection="1">
      <alignment horizontal="center" vertical="center"/>
    </xf>
    <xf numFmtId="0" fontId="7" fillId="0" borderId="39" xfId="2" applyNumberFormat="1" applyFont="1" applyBorder="1" applyAlignment="1" applyProtection="1">
      <alignment horizontal="center" vertical="center"/>
    </xf>
    <xf numFmtId="177" fontId="16" fillId="0" borderId="13" xfId="2" applyNumberFormat="1" applyFont="1" applyBorder="1" applyAlignment="1" applyProtection="1">
      <alignment horizontal="center" vertical="center"/>
    </xf>
    <xf numFmtId="177" fontId="16" fillId="0" borderId="14" xfId="2" applyNumberFormat="1" applyFont="1" applyBorder="1" applyAlignment="1" applyProtection="1">
      <alignment horizontal="center" vertical="center"/>
    </xf>
    <xf numFmtId="177" fontId="3" fillId="0" borderId="15" xfId="2" applyNumberFormat="1" applyFont="1" applyBorder="1" applyAlignment="1" applyProtection="1">
      <alignment horizontal="center" vertical="center" shrinkToFit="1"/>
    </xf>
    <xf numFmtId="177" fontId="3" fillId="0" borderId="40" xfId="2" applyNumberFormat="1" applyFont="1" applyBorder="1" applyAlignment="1" applyProtection="1">
      <alignment horizontal="center" vertical="center" shrinkToFit="1"/>
    </xf>
    <xf numFmtId="177" fontId="3" fillId="0" borderId="19" xfId="2" applyNumberFormat="1" applyFont="1" applyBorder="1" applyAlignment="1" applyProtection="1">
      <alignment horizontal="center" vertical="center" shrinkToFit="1"/>
    </xf>
    <xf numFmtId="177" fontId="3" fillId="0" borderId="15" xfId="2" applyNumberFormat="1" applyFont="1" applyBorder="1" applyAlignment="1" applyProtection="1">
      <alignment horizontal="center" vertical="center"/>
    </xf>
    <xf numFmtId="177" fontId="3" fillId="0" borderId="40" xfId="2" applyNumberFormat="1" applyFont="1" applyBorder="1" applyAlignment="1" applyProtection="1">
      <alignment horizontal="center" vertical="center"/>
    </xf>
    <xf numFmtId="177" fontId="3" fillId="0" borderId="19" xfId="2" applyNumberFormat="1" applyFont="1" applyBorder="1" applyAlignment="1" applyProtection="1">
      <alignment horizontal="center" vertical="center"/>
    </xf>
    <xf numFmtId="177" fontId="3" fillId="0" borderId="15" xfId="2" applyNumberFormat="1" applyFont="1" applyBorder="1" applyAlignment="1" applyProtection="1">
      <alignment vertical="center"/>
    </xf>
    <xf numFmtId="177" fontId="3" fillId="0" borderId="40" xfId="2" applyNumberFormat="1" applyFont="1" applyBorder="1" applyAlignment="1" applyProtection="1">
      <alignment vertical="center"/>
    </xf>
    <xf numFmtId="177" fontId="3" fillId="0" borderId="19" xfId="2" applyNumberFormat="1" applyFont="1" applyBorder="1" applyAlignment="1" applyProtection="1">
      <alignment vertical="center"/>
    </xf>
    <xf numFmtId="177" fontId="3" fillId="0" borderId="15" xfId="2" applyNumberFormat="1" applyFont="1" applyBorder="1" applyAlignment="1" applyProtection="1">
      <alignment horizontal="right" vertical="center"/>
    </xf>
    <xf numFmtId="177" fontId="3" fillId="0" borderId="40" xfId="2" applyNumberFormat="1" applyFont="1" applyBorder="1" applyAlignment="1" applyProtection="1">
      <alignment horizontal="right" vertical="center"/>
    </xf>
    <xf numFmtId="177" fontId="3" fillId="0" borderId="19" xfId="2" applyNumberFormat="1" applyFont="1" applyBorder="1" applyAlignment="1" applyProtection="1">
      <alignment horizontal="right" vertical="center"/>
    </xf>
    <xf numFmtId="0" fontId="3" fillId="0" borderId="14" xfId="2" applyNumberFormat="1" applyFont="1" applyBorder="1" applyAlignment="1" applyProtection="1">
      <alignment horizontal="center" vertical="center"/>
    </xf>
    <xf numFmtId="0" fontId="3" fillId="0" borderId="20" xfId="2" applyNumberFormat="1" applyFont="1" applyBorder="1" applyAlignment="1" applyProtection="1">
      <alignment horizontal="center" vertical="center"/>
    </xf>
    <xf numFmtId="0" fontId="7" fillId="0" borderId="15" xfId="2" applyNumberFormat="1" applyFont="1" applyBorder="1" applyAlignment="1" applyProtection="1">
      <alignment horizontal="center" vertical="center"/>
    </xf>
    <xf numFmtId="0" fontId="10" fillId="0" borderId="31" xfId="2" applyNumberFormat="1" applyFont="1" applyBorder="1" applyAlignment="1" applyProtection="1">
      <alignment horizontal="left" vertical="center" wrapText="1"/>
    </xf>
    <xf numFmtId="0" fontId="7" fillId="0" borderId="41" xfId="2" applyNumberFormat="1" applyFont="1" applyBorder="1" applyAlignment="1" applyProtection="1">
      <alignment horizontal="center" vertical="center"/>
    </xf>
    <xf numFmtId="177" fontId="17" fillId="0" borderId="37" xfId="1" applyNumberFormat="1" applyFont="1" applyBorder="1" applyAlignment="1" applyProtection="1">
      <alignment horizontal="center" vertical="center"/>
    </xf>
    <xf numFmtId="177" fontId="17" fillId="0" borderId="10" xfId="1" applyNumberFormat="1" applyFont="1" applyBorder="1" applyAlignment="1" applyProtection="1">
      <alignment horizontal="center" vertical="center"/>
    </xf>
    <xf numFmtId="177" fontId="17" fillId="0" borderId="11" xfId="1" applyNumberFormat="1" applyFont="1" applyBorder="1" applyAlignment="1" applyProtection="1">
      <alignment horizontal="center" vertical="center"/>
    </xf>
    <xf numFmtId="179" fontId="3" fillId="0" borderId="22" xfId="1" applyNumberFormat="1" applyFont="1" applyBorder="1" applyAlignment="1" applyProtection="1">
      <alignment horizontal="center" vertical="center"/>
    </xf>
    <xf numFmtId="0" fontId="7" fillId="0" borderId="22" xfId="2" applyNumberFormat="1" applyFont="1" applyBorder="1" applyAlignment="1" applyProtection="1">
      <alignment horizontal="center" vertical="center"/>
    </xf>
    <xf numFmtId="0" fontId="7" fillId="0" borderId="9" xfId="2" applyNumberFormat="1" applyFont="1" applyBorder="1" applyAlignment="1" applyProtection="1">
      <alignment horizontal="center" vertical="center"/>
    </xf>
    <xf numFmtId="0" fontId="10" fillId="0" borderId="35" xfId="2" applyNumberFormat="1" applyFont="1" applyBorder="1" applyAlignment="1" applyProtection="1">
      <alignment horizontal="left" vertical="center" wrapText="1"/>
    </xf>
    <xf numFmtId="0" fontId="7" fillId="0" borderId="12" xfId="2" applyNumberFormat="1" applyFont="1" applyBorder="1" applyAlignment="1" applyProtection="1">
      <alignment horizontal="center" vertical="center"/>
    </xf>
    <xf numFmtId="177" fontId="18" fillId="0" borderId="2" xfId="2" applyNumberFormat="1" applyFont="1" applyBorder="1" applyAlignment="1" applyProtection="1">
      <alignment horizontal="right" vertical="center"/>
    </xf>
    <xf numFmtId="0" fontId="18" fillId="0" borderId="2" xfId="2" applyNumberFormat="1" applyFont="1" applyBorder="1" applyAlignment="1" applyProtection="1">
      <alignment horizontal="right" vertical="center"/>
    </xf>
    <xf numFmtId="177" fontId="18" fillId="0" borderId="42" xfId="2" applyNumberFormat="1" applyFont="1" applyBorder="1" applyAlignment="1" applyProtection="1">
      <alignment horizontal="center" vertical="center"/>
    </xf>
    <xf numFmtId="0" fontId="18" fillId="0" borderId="42" xfId="2" applyNumberFormat="1" applyFont="1" applyBorder="1" applyAlignment="1" applyProtection="1">
      <alignment horizontal="center" vertical="center"/>
    </xf>
    <xf numFmtId="0" fontId="5" fillId="0" borderId="43" xfId="2" applyNumberFormat="1" applyFont="1" applyBorder="1" applyAlignment="1" applyProtection="1">
      <alignment horizontal="left" vertical="center"/>
    </xf>
    <xf numFmtId="0" fontId="7" fillId="0" borderId="43" xfId="2" applyNumberFormat="1" applyFont="1" applyBorder="1" applyAlignment="1" applyProtection="1">
      <alignment horizontal="left" vertical="center"/>
    </xf>
    <xf numFmtId="0" fontId="5" fillId="0" borderId="43" xfId="2" applyNumberFormat="1" applyFont="1" applyBorder="1" applyAlignment="1" applyProtection="1">
      <alignment horizontal="right" vertical="center"/>
    </xf>
    <xf numFmtId="0" fontId="19" fillId="0" borderId="0" xfId="2" applyNumberFormat="1" applyFont="1" applyAlignment="1" applyProtection="1">
      <alignment horizontal="left" vertical="center"/>
    </xf>
    <xf numFmtId="0" fontId="20" fillId="0" borderId="0" xfId="2" applyNumberFormat="1" applyFont="1" applyAlignment="1" applyProtection="1">
      <alignment horizontal="left" vertical="center"/>
    </xf>
    <xf numFmtId="0" fontId="21" fillId="0" borderId="44" xfId="2" applyNumberFormat="1" applyFont="1" applyBorder="1" applyAlignment="1" applyProtection="1">
      <alignment horizontal="center" vertical="center"/>
    </xf>
    <xf numFmtId="0" fontId="21" fillId="0" borderId="45" xfId="2" applyNumberFormat="1" applyFont="1" applyBorder="1" applyAlignment="1" applyProtection="1">
      <alignment horizontal="center" vertical="center"/>
    </xf>
    <xf numFmtId="0" fontId="22" fillId="0" borderId="45" xfId="2" applyNumberFormat="1" applyFont="1" applyBorder="1" applyAlignment="1" applyProtection="1">
      <alignment horizontal="center" vertical="center"/>
    </xf>
    <xf numFmtId="0" fontId="22" fillId="0" borderId="45" xfId="2" applyNumberFormat="1" applyFont="1" applyBorder="1" applyAlignment="1" applyProtection="1">
      <alignment horizontal="distributed" vertical="center"/>
    </xf>
    <xf numFmtId="0" fontId="23" fillId="0" borderId="46" xfId="2" applyNumberFormat="1" applyFont="1" applyBorder="1" applyAlignment="1" applyProtection="1">
      <alignment horizontal="center" vertical="center"/>
    </xf>
    <xf numFmtId="0" fontId="23" fillId="0" borderId="47" xfId="2" applyNumberFormat="1" applyFont="1" applyBorder="1" applyAlignment="1" applyProtection="1">
      <alignment horizontal="center" vertical="center"/>
    </xf>
    <xf numFmtId="0" fontId="23" fillId="0" borderId="48" xfId="2" applyNumberFormat="1" applyFont="1" applyBorder="1" applyAlignment="1" applyProtection="1">
      <alignment horizontal="center" vertical="center"/>
    </xf>
    <xf numFmtId="0" fontId="3" fillId="0" borderId="46" xfId="2" applyNumberFormat="1" applyFont="1" applyBorder="1" applyAlignment="1" applyProtection="1">
      <alignment horizontal="center" vertical="center"/>
    </xf>
    <xf numFmtId="0" fontId="3" fillId="0" borderId="47" xfId="2" applyNumberFormat="1" applyFont="1" applyBorder="1" applyAlignment="1" applyProtection="1">
      <alignment horizontal="center" vertical="center"/>
    </xf>
    <xf numFmtId="0" fontId="20" fillId="0" borderId="48" xfId="2" applyNumberFormat="1" applyFont="1" applyBorder="1" applyAlignment="1" applyProtection="1">
      <alignment horizontal="center" vertical="center"/>
    </xf>
    <xf numFmtId="0" fontId="20" fillId="0" borderId="49" xfId="2" applyNumberFormat="1" applyFont="1" applyBorder="1" applyAlignment="1" applyProtection="1">
      <alignment horizontal="right" vertical="center"/>
    </xf>
    <xf numFmtId="0" fontId="21" fillId="0" borderId="50" xfId="2" applyNumberFormat="1" applyFont="1" applyBorder="1" applyAlignment="1" applyProtection="1">
      <alignment horizontal="center" vertical="center"/>
    </xf>
    <xf numFmtId="0" fontId="21" fillId="0" borderId="51" xfId="2" applyNumberFormat="1" applyFont="1" applyBorder="1" applyAlignment="1" applyProtection="1">
      <alignment horizontal="center" vertical="center"/>
    </xf>
    <xf numFmtId="0" fontId="21" fillId="0" borderId="0" xfId="2" applyNumberFormat="1" applyFont="1" applyBorder="1" applyAlignment="1" applyProtection="1">
      <alignment horizontal="center" vertical="center"/>
    </xf>
    <xf numFmtId="0" fontId="22" fillId="0" borderId="0" xfId="2" applyNumberFormat="1" applyFont="1" applyBorder="1" applyAlignment="1" applyProtection="1">
      <alignment horizontal="center" vertical="center"/>
    </xf>
    <xf numFmtId="0" fontId="22" fillId="0" borderId="51" xfId="2" applyNumberFormat="1" applyFont="1" applyBorder="1" applyAlignment="1" applyProtection="1">
      <alignment horizontal="distributed" vertical="center"/>
    </xf>
    <xf numFmtId="0" fontId="22" fillId="0" borderId="0" xfId="2" applyNumberFormat="1" applyFont="1" applyBorder="1" applyAlignment="1" applyProtection="1">
      <alignment horizontal="distributed" vertical="center"/>
    </xf>
    <xf numFmtId="0" fontId="23" fillId="0" borderId="52" xfId="2" applyNumberFormat="1" applyFont="1" applyBorder="1" applyAlignment="1" applyProtection="1">
      <alignment horizontal="center" vertical="center"/>
    </xf>
    <xf numFmtId="0" fontId="23" fillId="0" borderId="53" xfId="2" applyNumberFormat="1" applyFont="1" applyBorder="1" applyAlignment="1" applyProtection="1">
      <alignment horizontal="center" vertical="center"/>
    </xf>
    <xf numFmtId="0" fontId="23" fillId="0" borderId="54" xfId="2" applyNumberFormat="1" applyFont="1" applyBorder="1" applyAlignment="1" applyProtection="1">
      <alignment horizontal="center" vertical="center"/>
    </xf>
    <xf numFmtId="0" fontId="3" fillId="0" borderId="52" xfId="2" applyNumberFormat="1" applyFont="1" applyBorder="1" applyAlignment="1" applyProtection="1">
      <alignment horizontal="center" vertical="center"/>
    </xf>
    <xf numFmtId="0" fontId="3" fillId="0" borderId="53" xfId="2" applyNumberFormat="1" applyFont="1" applyBorder="1" applyAlignment="1" applyProtection="1">
      <alignment horizontal="center" vertical="center"/>
    </xf>
    <xf numFmtId="0" fontId="3" fillId="0" borderId="55" xfId="2" applyNumberFormat="1" applyFont="1" applyBorder="1" applyAlignment="1" applyProtection="1">
      <alignment horizontal="center" vertical="center"/>
    </xf>
    <xf numFmtId="0" fontId="24" fillId="0" borderId="56" xfId="2" applyNumberFormat="1" applyFont="1" applyBorder="1" applyAlignment="1" applyProtection="1">
      <alignment horizontal="center" vertical="center" textRotation="255"/>
    </xf>
    <xf numFmtId="0" fontId="23" fillId="0" borderId="57" xfId="2" applyNumberFormat="1" applyFont="1" applyBorder="1" applyAlignment="1" applyProtection="1">
      <alignment horizontal="center" vertical="center"/>
    </xf>
    <xf numFmtId="0" fontId="23" fillId="0" borderId="58" xfId="2" applyNumberFormat="1" applyFont="1" applyBorder="1" applyAlignment="1" applyProtection="1">
      <alignment horizontal="center" vertical="center"/>
    </xf>
    <xf numFmtId="0" fontId="23" fillId="0" borderId="59" xfId="2" applyNumberFormat="1" applyFont="1" applyBorder="1" applyAlignment="1" applyProtection="1">
      <alignment horizontal="center" vertical="center"/>
    </xf>
    <xf numFmtId="0" fontId="14" fillId="0" borderId="60" xfId="2" applyNumberFormat="1" applyFont="1" applyBorder="1" applyAlignment="1" applyProtection="1">
      <alignment horizontal="center" vertical="center"/>
    </xf>
    <xf numFmtId="0" fontId="14" fillId="0" borderId="61" xfId="2" applyNumberFormat="1" applyFont="1" applyBorder="1" applyAlignment="1" applyProtection="1">
      <alignment horizontal="center" vertical="center"/>
    </xf>
    <xf numFmtId="0" fontId="14" fillId="0" borderId="62" xfId="2" applyNumberFormat="1" applyFont="1" applyBorder="1" applyAlignment="1" applyProtection="1">
      <alignment horizontal="center" vertical="center"/>
    </xf>
    <xf numFmtId="0" fontId="24" fillId="0" borderId="63" xfId="2" applyNumberFormat="1" applyFont="1" applyBorder="1" applyAlignment="1" applyProtection="1">
      <alignment horizontal="center" vertical="center" textRotation="255"/>
    </xf>
    <xf numFmtId="0" fontId="24" fillId="0" borderId="64" xfId="2" applyNumberFormat="1" applyFont="1" applyBorder="1" applyAlignment="1" applyProtection="1">
      <alignment horizontal="center" vertical="center" textRotation="255"/>
    </xf>
    <xf numFmtId="0" fontId="23" fillId="0" borderId="65" xfId="2" applyNumberFormat="1" applyFont="1" applyBorder="1" applyAlignment="1" applyProtection="1">
      <alignment horizontal="center" vertical="center"/>
    </xf>
    <xf numFmtId="0" fontId="23" fillId="0" borderId="51" xfId="2" applyNumberFormat="1" applyFont="1" applyBorder="1" applyAlignment="1" applyProtection="1">
      <alignment horizontal="center" vertical="center"/>
    </xf>
    <xf numFmtId="0" fontId="23" fillId="0" borderId="66" xfId="2" applyNumberFormat="1" applyFont="1" applyBorder="1" applyAlignment="1" applyProtection="1">
      <alignment horizontal="center" vertical="center"/>
    </xf>
    <xf numFmtId="0" fontId="14" fillId="0" borderId="64" xfId="2" applyNumberFormat="1" applyFont="1" applyBorder="1" applyAlignment="1" applyProtection="1">
      <alignment horizontal="center" vertical="center"/>
    </xf>
    <xf numFmtId="0" fontId="14" fillId="0" borderId="67" xfId="2" applyNumberFormat="1" applyFont="1" applyBorder="1" applyAlignment="1" applyProtection="1">
      <alignment horizontal="center" vertical="center"/>
    </xf>
    <xf numFmtId="0" fontId="14" fillId="0" borderId="68" xfId="2" applyNumberFormat="1" applyFont="1" applyBorder="1" applyAlignment="1" applyProtection="1">
      <alignment horizontal="center" vertical="center"/>
    </xf>
    <xf numFmtId="0" fontId="24" fillId="0" borderId="69" xfId="2" applyNumberFormat="1" applyFont="1" applyBorder="1" applyAlignment="1" applyProtection="1">
      <alignment horizontal="center" vertical="center" textRotation="255"/>
    </xf>
    <xf numFmtId="0" fontId="14" fillId="0" borderId="70" xfId="2" applyNumberFormat="1" applyFont="1" applyBorder="1" applyAlignment="1" applyProtection="1">
      <alignment horizontal="center" vertical="center"/>
    </xf>
    <xf numFmtId="177" fontId="15" fillId="0" borderId="71" xfId="2" applyNumberFormat="1" applyFont="1" applyBorder="1" applyAlignment="1" applyProtection="1">
      <alignment horizontal="center" vertical="center" shrinkToFit="1"/>
    </xf>
    <xf numFmtId="177" fontId="15" fillId="0" borderId="72" xfId="2" applyNumberFormat="1" applyFont="1" applyBorder="1" applyAlignment="1" applyProtection="1">
      <alignment horizontal="center" vertical="center" shrinkToFit="1"/>
    </xf>
    <xf numFmtId="0" fontId="20" fillId="0" borderId="73" xfId="2" applyNumberFormat="1" applyFont="1" applyBorder="1" applyAlignment="1" applyProtection="1">
      <alignment horizontal="center" vertical="center" textRotation="255"/>
    </xf>
    <xf numFmtId="177" fontId="15" fillId="0" borderId="72" xfId="2" applyNumberFormat="1" applyFont="1" applyBorder="1" applyAlignment="1" applyProtection="1">
      <alignment horizontal="center" vertical="center"/>
    </xf>
    <xf numFmtId="0" fontId="19" fillId="0" borderId="74" xfId="2" applyNumberFormat="1" applyFont="1" applyBorder="1" applyAlignment="1" applyProtection="1">
      <alignment horizontal="center" vertical="center"/>
    </xf>
    <xf numFmtId="177" fontId="15" fillId="0" borderId="75" xfId="2" applyNumberFormat="1" applyFont="1" applyBorder="1" applyAlignment="1" applyProtection="1">
      <alignment horizontal="center" vertical="center" shrinkToFit="1"/>
    </xf>
    <xf numFmtId="177" fontId="15" fillId="0" borderId="76" xfId="2" applyNumberFormat="1" applyFont="1" applyBorder="1" applyAlignment="1" applyProtection="1">
      <alignment horizontal="center" vertical="center" shrinkToFit="1"/>
    </xf>
    <xf numFmtId="0" fontId="20" fillId="0" borderId="76" xfId="2" applyNumberFormat="1" applyFont="1" applyBorder="1" applyAlignment="1" applyProtection="1">
      <alignment horizontal="center" vertical="center" textRotation="255"/>
    </xf>
    <xf numFmtId="177" fontId="15" fillId="0" borderId="76" xfId="2" applyNumberFormat="1" applyFont="1" applyBorder="1" applyAlignment="1" applyProtection="1">
      <alignment horizontal="center" vertical="center"/>
    </xf>
    <xf numFmtId="0" fontId="19" fillId="0" borderId="77" xfId="2" applyNumberFormat="1" applyFont="1" applyBorder="1" applyAlignment="1" applyProtection="1">
      <alignment horizontal="center" vertical="center"/>
    </xf>
    <xf numFmtId="177" fontId="15" fillId="0" borderId="78" xfId="2" applyNumberFormat="1" applyFont="1" applyBorder="1" applyAlignment="1" applyProtection="1">
      <alignment horizontal="center" vertical="center" shrinkToFit="1"/>
    </xf>
    <xf numFmtId="177" fontId="15" fillId="0" borderId="79" xfId="2" applyNumberFormat="1" applyFont="1" applyBorder="1" applyAlignment="1" applyProtection="1">
      <alignment horizontal="center" vertical="center" shrinkToFit="1"/>
    </xf>
    <xf numFmtId="0" fontId="20" fillId="0" borderId="80" xfId="2" applyNumberFormat="1" applyFont="1" applyBorder="1" applyAlignment="1" applyProtection="1">
      <alignment horizontal="center" vertical="center" textRotation="255"/>
    </xf>
    <xf numFmtId="177" fontId="15" fillId="0" borderId="79" xfId="2" applyNumberFormat="1" applyFont="1" applyBorder="1" applyAlignment="1" applyProtection="1">
      <alignment horizontal="center" vertical="center"/>
    </xf>
    <xf numFmtId="0" fontId="19" fillId="0" borderId="81" xfId="2" applyNumberFormat="1" applyFont="1" applyBorder="1" applyAlignment="1" applyProtection="1">
      <alignment horizontal="center" vertical="center"/>
    </xf>
    <xf numFmtId="177" fontId="15" fillId="0" borderId="82" xfId="2" applyNumberFormat="1" applyFont="1" applyBorder="1" applyAlignment="1" applyProtection="1">
      <alignment horizontal="center" vertical="center" shrinkToFit="1"/>
    </xf>
    <xf numFmtId="177" fontId="15" fillId="0" borderId="80" xfId="2" applyNumberFormat="1" applyFont="1" applyBorder="1" applyAlignment="1" applyProtection="1">
      <alignment horizontal="center" vertical="center" shrinkToFit="1"/>
    </xf>
    <xf numFmtId="177" fontId="15" fillId="0" borderId="80" xfId="2" applyNumberFormat="1" applyFont="1" applyBorder="1" applyAlignment="1" applyProtection="1">
      <alignment horizontal="center" vertical="center"/>
    </xf>
    <xf numFmtId="177" fontId="15" fillId="0" borderId="83" xfId="2" applyNumberFormat="1" applyFont="1" applyBorder="1" applyAlignment="1" applyProtection="1">
      <alignment horizontal="left" vertical="center" wrapText="1"/>
    </xf>
    <xf numFmtId="177" fontId="15" fillId="0" borderId="84" xfId="2" applyNumberFormat="1" applyFont="1" applyBorder="1" applyAlignment="1" applyProtection="1">
      <alignment horizontal="left" vertical="center" wrapText="1"/>
    </xf>
    <xf numFmtId="177" fontId="15" fillId="0" borderId="85" xfId="2" applyNumberFormat="1" applyFont="1" applyBorder="1" applyAlignment="1" applyProtection="1">
      <alignment horizontal="left" vertical="center" wrapText="1"/>
    </xf>
    <xf numFmtId="177" fontId="15" fillId="0" borderId="86" xfId="2" applyNumberFormat="1" applyFont="1" applyBorder="1" applyAlignment="1" applyProtection="1">
      <alignment horizontal="left" vertical="center" wrapText="1"/>
    </xf>
    <xf numFmtId="177" fontId="15" fillId="0" borderId="87" xfId="2" applyNumberFormat="1" applyFont="1" applyBorder="1" applyAlignment="1" applyProtection="1">
      <alignment horizontal="left" vertical="center" wrapText="1"/>
    </xf>
    <xf numFmtId="177" fontId="15" fillId="0" borderId="88" xfId="2" applyNumberFormat="1" applyFont="1" applyBorder="1" applyAlignment="1" applyProtection="1">
      <alignment horizontal="left" vertical="center" wrapText="1"/>
    </xf>
    <xf numFmtId="177" fontId="15" fillId="0" borderId="86" xfId="2" applyNumberFormat="1" applyFont="1" applyBorder="1" applyAlignment="1" applyProtection="1">
      <alignment horizontal="center" vertical="center" wrapText="1"/>
    </xf>
    <xf numFmtId="177" fontId="15" fillId="0" borderId="87" xfId="2" applyNumberFormat="1" applyFont="1" applyBorder="1" applyAlignment="1" applyProtection="1">
      <alignment horizontal="center" vertical="center" wrapText="1"/>
    </xf>
    <xf numFmtId="0" fontId="20" fillId="0" borderId="87" xfId="2" applyNumberFormat="1" applyFont="1" applyBorder="1" applyAlignment="1" applyProtection="1">
      <alignment horizontal="center" vertical="center" textRotation="255"/>
    </xf>
    <xf numFmtId="177" fontId="15" fillId="0" borderId="88" xfId="2" applyNumberFormat="1" applyFont="1" applyBorder="1" applyAlignment="1" applyProtection="1">
      <alignment horizontal="center" vertical="center" wrapText="1"/>
    </xf>
    <xf numFmtId="0" fontId="15" fillId="0" borderId="87" xfId="2" applyNumberFormat="1" applyFont="1" applyBorder="1" applyAlignment="1" applyProtection="1">
      <alignment horizontal="center" vertical="center" wrapText="1"/>
    </xf>
    <xf numFmtId="0" fontId="24" fillId="0" borderId="89" xfId="2" applyNumberFormat="1" applyFont="1" applyBorder="1" applyAlignment="1" applyProtection="1">
      <alignment horizontal="center" vertical="center" textRotation="255"/>
    </xf>
    <xf numFmtId="0" fontId="23" fillId="0" borderId="90" xfId="2" applyNumberFormat="1" applyFont="1" applyBorder="1" applyAlignment="1" applyProtection="1">
      <alignment horizontal="center" vertical="center"/>
    </xf>
    <xf numFmtId="0" fontId="23" fillId="0" borderId="91" xfId="2" applyNumberFormat="1" applyFont="1" applyBorder="1" applyAlignment="1" applyProtection="1">
      <alignment horizontal="center" vertical="center"/>
    </xf>
    <xf numFmtId="177" fontId="15" fillId="0" borderId="92" xfId="2" applyNumberFormat="1" applyFont="1" applyBorder="1" applyAlignment="1" applyProtection="1">
      <alignment horizontal="center" vertical="center" wrapText="1"/>
    </xf>
    <xf numFmtId="177" fontId="15" fillId="0" borderId="93" xfId="2" applyNumberFormat="1" applyFont="1" applyBorder="1" applyAlignment="1" applyProtection="1">
      <alignment horizontal="center" vertical="center" wrapText="1"/>
    </xf>
    <xf numFmtId="0" fontId="20" fillId="0" borderId="93" xfId="2" applyNumberFormat="1" applyFont="1" applyBorder="1" applyAlignment="1" applyProtection="1">
      <alignment horizontal="center" vertical="center" textRotation="255"/>
    </xf>
    <xf numFmtId="177" fontId="15" fillId="0" borderId="94" xfId="2" applyNumberFormat="1" applyFont="1" applyBorder="1" applyAlignment="1" applyProtection="1">
      <alignment horizontal="center" vertical="center" wrapText="1"/>
    </xf>
    <xf numFmtId="0" fontId="24" fillId="0" borderId="95" xfId="2" applyNumberFormat="1" applyFont="1" applyBorder="1" applyAlignment="1" applyProtection="1">
      <alignment horizontal="center" vertical="center" textRotation="255"/>
    </xf>
    <xf numFmtId="0" fontId="15" fillId="0" borderId="92" xfId="2" applyNumberFormat="1" applyFont="1" applyBorder="1" applyAlignment="1" applyProtection="1">
      <alignment horizontal="center" vertical="center" wrapText="1"/>
    </xf>
    <xf numFmtId="0" fontId="15" fillId="0" borderId="93" xfId="2" applyNumberFormat="1" applyFont="1" applyBorder="1" applyAlignment="1" applyProtection="1">
      <alignment horizontal="center" vertical="center" wrapText="1"/>
    </xf>
    <xf numFmtId="0" fontId="20" fillId="0" borderId="96" xfId="2" applyNumberFormat="1" applyFont="1" applyBorder="1" applyAlignment="1" applyProtection="1">
      <alignment horizontal="center" vertical="center"/>
    </xf>
    <xf numFmtId="0" fontId="20" fillId="0" borderId="47" xfId="2" applyNumberFormat="1" applyFont="1" applyBorder="1" applyAlignment="1" applyProtection="1">
      <alignment horizontal="center" vertical="center"/>
    </xf>
    <xf numFmtId="0" fontId="20" fillId="0" borderId="48" xfId="2" applyNumberFormat="1" applyFont="1" applyBorder="1" applyAlignment="1" applyProtection="1">
      <alignment horizontal="center" vertical="center"/>
    </xf>
    <xf numFmtId="0" fontId="20" fillId="0" borderId="65" xfId="2" applyNumberFormat="1" applyFont="1" applyBorder="1" applyAlignment="1" applyProtection="1">
      <alignment horizontal="center" vertical="center"/>
    </xf>
    <xf numFmtId="0" fontId="20" fillId="0" borderId="51" xfId="2" applyNumberFormat="1" applyFont="1" applyBorder="1" applyAlignment="1" applyProtection="1">
      <alignment horizontal="center" vertical="center"/>
    </xf>
    <xf numFmtId="0" fontId="20" fillId="0" borderId="46" xfId="2" applyNumberFormat="1" applyFont="1" applyBorder="1" applyAlignment="1" applyProtection="1">
      <alignment horizontal="center" vertical="center"/>
    </xf>
    <xf numFmtId="0" fontId="20" fillId="0" borderId="97" xfId="2" applyNumberFormat="1" applyFont="1" applyBorder="1" applyAlignment="1" applyProtection="1">
      <alignment horizontal="center" vertical="center"/>
    </xf>
    <xf numFmtId="0" fontId="20" fillId="0" borderId="66" xfId="2" applyNumberFormat="1" applyFont="1" applyBorder="1" applyAlignment="1" applyProtection="1">
      <alignment horizontal="center" vertical="center"/>
    </xf>
    <xf numFmtId="0" fontId="20" fillId="0" borderId="98" xfId="2" applyNumberFormat="1" applyFont="1" applyBorder="1" applyAlignment="1" applyProtection="1">
      <alignment horizontal="center" vertical="center"/>
    </xf>
    <xf numFmtId="0" fontId="20" fillId="0" borderId="99" xfId="2" applyNumberFormat="1" applyFont="1" applyBorder="1" applyAlignment="1" applyProtection="1">
      <alignment horizontal="center" vertical="center"/>
    </xf>
    <xf numFmtId="0" fontId="20" fillId="0" borderId="100" xfId="2" applyNumberFormat="1" applyFont="1" applyBorder="1" applyAlignment="1" applyProtection="1">
      <alignment horizontal="left" vertical="center"/>
    </xf>
    <xf numFmtId="0" fontId="20" fillId="0" borderId="101" xfId="2" applyNumberFormat="1" applyFont="1" applyBorder="1" applyAlignment="1" applyProtection="1">
      <alignment horizontal="center" vertical="center"/>
    </xf>
    <xf numFmtId="0" fontId="20" fillId="0" borderId="100" xfId="2" applyNumberFormat="1" applyFont="1" applyBorder="1" applyAlignment="1" applyProtection="1">
      <alignment horizontal="center" vertical="center"/>
    </xf>
    <xf numFmtId="177" fontId="3" fillId="0" borderId="57" xfId="2" applyNumberFormat="1" applyFont="1" applyBorder="1" applyAlignment="1" applyProtection="1">
      <alignment horizontal="center" vertical="center" wrapText="1"/>
    </xf>
    <xf numFmtId="177" fontId="3" fillId="0" borderId="58" xfId="2" applyNumberFormat="1" applyFont="1" applyBorder="1" applyAlignment="1" applyProtection="1">
      <alignment horizontal="center" vertical="center" wrapText="1"/>
    </xf>
    <xf numFmtId="177" fontId="3" fillId="0" borderId="59" xfId="2" applyNumberFormat="1" applyFont="1" applyBorder="1" applyAlignment="1" applyProtection="1">
      <alignment horizontal="center" vertical="center" wrapText="1"/>
    </xf>
    <xf numFmtId="0" fontId="16" fillId="0" borderId="102" xfId="2" applyNumberFormat="1" applyFont="1" applyBorder="1" applyAlignment="1" applyProtection="1">
      <alignment horizontal="center" vertical="center"/>
    </xf>
    <xf numFmtId="0" fontId="16" fillId="0" borderId="54" xfId="2" applyNumberFormat="1" applyFont="1" applyBorder="1" applyAlignment="1" applyProtection="1">
      <alignment horizontal="center" vertical="center"/>
    </xf>
    <xf numFmtId="0" fontId="16" fillId="0" borderId="103" xfId="2" applyNumberFormat="1" applyFont="1" applyBorder="1" applyAlignment="1" applyProtection="1">
      <alignment horizontal="center" vertical="center"/>
    </xf>
    <xf numFmtId="0" fontId="3" fillId="0" borderId="54" xfId="2" applyNumberFormat="1" applyFont="1" applyBorder="1" applyAlignment="1" applyProtection="1">
      <alignment horizontal="center" vertical="center"/>
    </xf>
    <xf numFmtId="0" fontId="17" fillId="0" borderId="103" xfId="2" applyNumberFormat="1" applyFont="1" applyBorder="1" applyAlignment="1" applyProtection="1">
      <alignment horizontal="center" vertical="center"/>
    </xf>
    <xf numFmtId="177" fontId="3" fillId="0" borderId="90" xfId="2" applyNumberFormat="1" applyFont="1" applyBorder="1" applyAlignment="1" applyProtection="1">
      <alignment horizontal="center" vertical="center" wrapText="1"/>
    </xf>
    <xf numFmtId="177" fontId="3" fillId="0" borderId="91" xfId="2" applyNumberFormat="1" applyFont="1" applyBorder="1" applyAlignment="1" applyProtection="1">
      <alignment horizontal="center" vertical="center" wrapText="1"/>
    </xf>
    <xf numFmtId="177" fontId="3" fillId="0" borderId="104" xfId="2" applyNumberFormat="1" applyFont="1" applyBorder="1" applyAlignment="1" applyProtection="1">
      <alignment horizontal="center" vertical="center" wrapText="1"/>
    </xf>
    <xf numFmtId="0" fontId="20" fillId="0" borderId="105" xfId="2" applyNumberFormat="1" applyFont="1" applyBorder="1" applyAlignment="1" applyProtection="1">
      <alignment horizontal="left" vertical="center"/>
    </xf>
    <xf numFmtId="0" fontId="20" fillId="0" borderId="106" xfId="2" applyNumberFormat="1" applyFont="1" applyBorder="1" applyAlignment="1" applyProtection="1">
      <alignment horizontal="left" vertical="center"/>
    </xf>
    <xf numFmtId="0" fontId="20" fillId="0" borderId="107" xfId="2" applyNumberFormat="1" applyFont="1" applyBorder="1" applyAlignment="1" applyProtection="1">
      <alignment horizontal="center" vertical="center"/>
    </xf>
    <xf numFmtId="0" fontId="20" fillId="0" borderId="45" xfId="2" applyNumberFormat="1" applyFont="1" applyBorder="1" applyAlignment="1" applyProtection="1">
      <alignment horizontal="center" vertical="center"/>
    </xf>
    <xf numFmtId="0" fontId="20" fillId="0" borderId="108" xfId="2" applyNumberFormat="1" applyFont="1" applyBorder="1" applyAlignment="1" applyProtection="1">
      <alignment horizontal="center" vertical="center"/>
    </xf>
    <xf numFmtId="0" fontId="20" fillId="0" borderId="49" xfId="2" applyNumberFormat="1" applyFont="1" applyBorder="1" applyAlignment="1" applyProtection="1">
      <alignment horizontal="center" vertical="center"/>
    </xf>
    <xf numFmtId="177" fontId="16" fillId="0" borderId="109" xfId="2" applyNumberFormat="1" applyFont="1" applyBorder="1" applyAlignment="1" applyProtection="1">
      <alignment horizontal="center" vertical="center"/>
    </xf>
    <xf numFmtId="177" fontId="16" fillId="0" borderId="110" xfId="2" applyNumberFormat="1" applyFont="1" applyBorder="1" applyAlignment="1" applyProtection="1">
      <alignment horizontal="center" vertical="center"/>
    </xf>
    <xf numFmtId="177" fontId="3" fillId="0" borderId="111" xfId="2" applyNumberFormat="1" applyFont="1" applyBorder="1" applyAlignment="1" applyProtection="1">
      <alignment horizontal="center" vertical="center" shrinkToFit="1"/>
    </xf>
    <xf numFmtId="177" fontId="3" fillId="0" borderId="112" xfId="2" applyNumberFormat="1" applyFont="1" applyBorder="1" applyAlignment="1" applyProtection="1">
      <alignment horizontal="center" vertical="center" shrinkToFit="1"/>
    </xf>
    <xf numFmtId="177" fontId="3" fillId="0" borderId="113" xfId="2" applyNumberFormat="1" applyFont="1" applyBorder="1" applyAlignment="1" applyProtection="1">
      <alignment horizontal="center" vertical="center" shrinkToFit="1"/>
    </xf>
    <xf numFmtId="177" fontId="3" fillId="0" borderId="110" xfId="2" applyNumberFormat="1" applyFont="1" applyBorder="1" applyAlignment="1" applyProtection="1">
      <alignment horizontal="center" vertical="center"/>
    </xf>
    <xf numFmtId="177" fontId="3" fillId="0" borderId="99" xfId="2" applyNumberFormat="1" applyFont="1" applyBorder="1" applyAlignment="1" applyProtection="1">
      <alignment horizontal="center" vertical="center"/>
    </xf>
    <xf numFmtId="177" fontId="3" fillId="0" borderId="101" xfId="1" applyNumberFormat="1" applyFont="1" applyBorder="1" applyAlignment="1" applyProtection="1">
      <alignment horizontal="right" vertical="center"/>
    </xf>
    <xf numFmtId="177" fontId="3" fillId="0" borderId="110" xfId="1" applyNumberFormat="1" applyFont="1" applyBorder="1" applyAlignment="1" applyProtection="1">
      <alignment horizontal="right" vertical="center"/>
    </xf>
    <xf numFmtId="177" fontId="3" fillId="0" borderId="99" xfId="1" applyNumberFormat="1" applyFont="1" applyBorder="1" applyAlignment="1" applyProtection="1">
      <alignment horizontal="right" vertical="center"/>
    </xf>
    <xf numFmtId="177" fontId="3" fillId="0" borderId="101" xfId="2" applyNumberFormat="1" applyFont="1" applyBorder="1" applyAlignment="1" applyProtection="1">
      <alignment horizontal="center" vertical="center"/>
    </xf>
    <xf numFmtId="177" fontId="3" fillId="0" borderId="114" xfId="2" applyNumberFormat="1" applyFont="1" applyBorder="1" applyAlignment="1" applyProtection="1">
      <alignment horizontal="center" vertical="center"/>
    </xf>
    <xf numFmtId="0" fontId="20" fillId="0" borderId="110" xfId="2" applyNumberFormat="1" applyFont="1" applyBorder="1" applyAlignment="1" applyProtection="1">
      <alignment horizontal="center" vertical="center"/>
    </xf>
    <xf numFmtId="0" fontId="20" fillId="0" borderId="57" xfId="2" applyNumberFormat="1" applyFont="1" applyBorder="1" applyAlignment="1" applyProtection="1">
      <alignment horizontal="center" vertical="center"/>
    </xf>
    <xf numFmtId="0" fontId="20" fillId="0" borderId="58" xfId="2" applyNumberFormat="1" applyFont="1" applyBorder="1" applyAlignment="1" applyProtection="1">
      <alignment horizontal="center" vertical="center"/>
    </xf>
    <xf numFmtId="0" fontId="22" fillId="0" borderId="58" xfId="2" applyNumberFormat="1" applyFont="1" applyBorder="1" applyAlignment="1" applyProtection="1">
      <alignment horizontal="left" vertical="center" wrapText="1"/>
    </xf>
    <xf numFmtId="0" fontId="20" fillId="0" borderId="59" xfId="2" applyNumberFormat="1" applyFont="1" applyBorder="1" applyAlignment="1" applyProtection="1">
      <alignment horizontal="center" vertical="center"/>
    </xf>
    <xf numFmtId="177" fontId="17" fillId="0" borderId="102" xfId="1" applyNumberFormat="1" applyFont="1" applyBorder="1" applyAlignment="1" applyProtection="1">
      <alignment horizontal="center" vertical="center"/>
    </xf>
    <xf numFmtId="177" fontId="17" fillId="0" borderId="53" xfId="1" applyNumberFormat="1" applyFont="1" applyBorder="1" applyAlignment="1" applyProtection="1">
      <alignment horizontal="center" vertical="center"/>
    </xf>
    <xf numFmtId="177" fontId="17" fillId="0" borderId="54" xfId="1" applyNumberFormat="1" applyFont="1" applyBorder="1" applyAlignment="1" applyProtection="1">
      <alignment horizontal="center" vertical="center"/>
    </xf>
    <xf numFmtId="177" fontId="3" fillId="0" borderId="52" xfId="1" applyNumberFormat="1" applyFont="1" applyBorder="1" applyAlignment="1" applyProtection="1">
      <alignment horizontal="center" vertical="center"/>
    </xf>
    <xf numFmtId="177" fontId="3" fillId="0" borderId="53" xfId="1" applyNumberFormat="1" applyFont="1" applyBorder="1" applyAlignment="1" applyProtection="1">
      <alignment horizontal="center" vertical="center"/>
    </xf>
    <xf numFmtId="177" fontId="3" fillId="0" borderId="54" xfId="1" applyNumberFormat="1" applyFont="1" applyBorder="1" applyAlignment="1" applyProtection="1">
      <alignment horizontal="center" vertical="center"/>
    </xf>
    <xf numFmtId="0" fontId="20" fillId="0" borderId="90" xfId="2" applyNumberFormat="1" applyFont="1" applyBorder="1" applyAlignment="1" applyProtection="1">
      <alignment horizontal="center" vertical="center"/>
    </xf>
    <xf numFmtId="0" fontId="20" fillId="0" borderId="91" xfId="2" applyNumberFormat="1" applyFont="1" applyBorder="1" applyAlignment="1" applyProtection="1">
      <alignment horizontal="center" vertical="center"/>
    </xf>
    <xf numFmtId="0" fontId="22" fillId="0" borderId="91" xfId="2" applyNumberFormat="1" applyFont="1" applyBorder="1" applyAlignment="1" applyProtection="1">
      <alignment horizontal="left" vertical="center" wrapText="1"/>
    </xf>
    <xf numFmtId="0" fontId="20" fillId="0" borderId="104" xfId="2" applyNumberFormat="1" applyFont="1" applyBorder="1" applyAlignment="1" applyProtection="1">
      <alignment horizontal="center" vertical="center"/>
    </xf>
    <xf numFmtId="41" fontId="0" fillId="0" borderId="0" xfId="1" applyFont="1">
      <alignment vertical="center"/>
    </xf>
    <xf numFmtId="0" fontId="0" fillId="2" borderId="115" xfId="0" applyFill="1" applyBorder="1" applyAlignment="1">
      <alignment horizontal="center" vertical="center"/>
    </xf>
    <xf numFmtId="0" fontId="0" fillId="0" borderId="115" xfId="0" quotePrefix="1" applyBorder="1">
      <alignment vertical="center"/>
    </xf>
    <xf numFmtId="0" fontId="0" fillId="0" borderId="115" xfId="0" applyBorder="1">
      <alignment vertical="center"/>
    </xf>
  </cellXfs>
  <cellStyles count="3">
    <cellStyle name="쉼표 [0]" xfId="1" builtinId="6"/>
    <cellStyle name="표준" xfId="0" builtinId="0"/>
    <cellStyle name="표준_form_92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t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스파크라인(승패)"/>
      <sheetName val="셀병합"/>
      <sheetName val="분기실적(표)"/>
      <sheetName val="17명 급여"/>
      <sheetName val="피벗용 데이터(직원리스트 원본)"/>
      <sheetName val="직원리스트"/>
      <sheetName val="최고최저제외평균"/>
      <sheetName val="배열수식"/>
      <sheetName val="동호회 회원 명단"/>
      <sheetName val="7월회비납부자"/>
      <sheetName val="랜덤 이름"/>
      <sheetName val="convert()"/>
      <sheetName val="예측시트"/>
      <sheetName val="막대차트"/>
      <sheetName val="막대차트 (2)"/>
      <sheetName val="혼합차트"/>
      <sheetName val="차트꾸미기"/>
      <sheetName val="인사배치"/>
      <sheetName val="차트_그라데이션"/>
      <sheetName val="차트+표"/>
      <sheetName val="원그래프"/>
      <sheetName val="온도계"/>
      <sheetName val="꺽은선-다른색"/>
      <sheetName val="근무표"/>
      <sheetName val="공휴일"/>
      <sheetName val="근속기간"/>
      <sheetName val="직원 리스트"/>
      <sheetName val="Sheet6"/>
      <sheetName val="Sheet1"/>
      <sheetName val="Sheet3"/>
      <sheetName val="블로그 방문통계"/>
      <sheetName val="블로그 방문통계(9월))"/>
      <sheetName val="블로그 방문통계(10월)"/>
      <sheetName val="Sheet4"/>
      <sheetName val="애드센스 계획"/>
      <sheetName val="Sheet5"/>
      <sheetName val="Sheet8"/>
      <sheetName val="근속기간 (2)"/>
      <sheetName val="동적이름"/>
      <sheetName val="배열수식 기초"/>
      <sheetName val="설문지"/>
      <sheetName val="색상표"/>
      <sheetName val="간트차트"/>
      <sheetName val="슬라이서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E2">
            <v>4500000</v>
          </cell>
        </row>
        <row r="3">
          <cell r="E3">
            <v>4150000</v>
          </cell>
        </row>
        <row r="4">
          <cell r="E4">
            <v>3750000</v>
          </cell>
        </row>
        <row r="5">
          <cell r="E5">
            <v>3600000</v>
          </cell>
        </row>
        <row r="6">
          <cell r="E6">
            <v>3900000</v>
          </cell>
        </row>
        <row r="7">
          <cell r="E7">
            <v>3600000</v>
          </cell>
        </row>
        <row r="8">
          <cell r="E8">
            <v>3500000</v>
          </cell>
        </row>
        <row r="9">
          <cell r="E9">
            <v>3850000</v>
          </cell>
        </row>
        <row r="10">
          <cell r="E10">
            <v>3700000</v>
          </cell>
        </row>
        <row r="11">
          <cell r="E11">
            <v>3750000</v>
          </cell>
        </row>
        <row r="12">
          <cell r="E12">
            <v>3400000</v>
          </cell>
        </row>
        <row r="13">
          <cell r="E13">
            <v>3450000</v>
          </cell>
        </row>
        <row r="14">
          <cell r="E14">
            <v>3200000</v>
          </cell>
        </row>
        <row r="15">
          <cell r="E15">
            <v>3150000</v>
          </cell>
        </row>
        <row r="16">
          <cell r="E16">
            <v>3000000</v>
          </cell>
        </row>
        <row r="17">
          <cell r="E17">
            <v>2900000</v>
          </cell>
        </row>
        <row r="18">
          <cell r="E18">
            <v>2950000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A1">
            <v>42370</v>
          </cell>
        </row>
        <row r="2">
          <cell r="A2">
            <v>42430</v>
          </cell>
        </row>
        <row r="3">
          <cell r="A3">
            <v>42495</v>
          </cell>
        </row>
        <row r="4">
          <cell r="A4">
            <v>42527</v>
          </cell>
        </row>
        <row r="5">
          <cell r="A5">
            <v>42597</v>
          </cell>
        </row>
        <row r="6">
          <cell r="A6">
            <v>42646</v>
          </cell>
        </row>
        <row r="7">
          <cell r="A7">
            <v>42652</v>
          </cell>
        </row>
        <row r="8">
          <cell r="A8">
            <v>42729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">
          <cell r="G1" t="str">
            <v>인사팀</v>
          </cell>
        </row>
        <row r="2">
          <cell r="G2" t="str">
            <v>총무팀</v>
          </cell>
        </row>
        <row r="3">
          <cell r="G3" t="str">
            <v>홍보팀</v>
          </cell>
        </row>
        <row r="4">
          <cell r="G4" t="str">
            <v>재무팀</v>
          </cell>
        </row>
        <row r="5">
          <cell r="G5" t="str">
            <v>성과팀</v>
          </cell>
        </row>
        <row r="6">
          <cell r="G6" t="str">
            <v>감사팀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E46"/>
  <sheetViews>
    <sheetView workbookViewId="0">
      <selection activeCell="AL16" sqref="AL16"/>
    </sheetView>
  </sheetViews>
  <sheetFormatPr defaultColWidth="2.625" defaultRowHeight="16.5" x14ac:dyDescent="0.3"/>
  <cols>
    <col min="1" max="1" width="1.125" customWidth="1"/>
    <col min="2" max="33" width="2.625" customWidth="1"/>
    <col min="34" max="34" width="5.25" customWidth="1"/>
    <col min="35" max="49" width="2.625" customWidth="1"/>
    <col min="50" max="50" width="0" hidden="1" customWidth="1"/>
    <col min="51" max="223" width="2.625" customWidth="1"/>
    <col min="224" max="224" width="0" hidden="1" customWidth="1"/>
    <col min="252" max="252" width="1.125" customWidth="1"/>
    <col min="253" max="284" width="2.625" customWidth="1"/>
    <col min="285" max="285" width="5.25" customWidth="1"/>
    <col min="286" max="297" width="2.625" customWidth="1"/>
    <col min="298" max="298" width="21.875" customWidth="1"/>
    <col min="299" max="305" width="2.625" customWidth="1"/>
    <col min="306" max="306" width="0" hidden="1" customWidth="1"/>
    <col min="307" max="479" width="2.625" customWidth="1"/>
    <col min="480" max="480" width="0" hidden="1" customWidth="1"/>
    <col min="508" max="508" width="1.125" customWidth="1"/>
    <col min="509" max="540" width="2.625" customWidth="1"/>
    <col min="541" max="541" width="5.25" customWidth="1"/>
    <col min="542" max="553" width="2.625" customWidth="1"/>
    <col min="554" max="554" width="21.875" customWidth="1"/>
    <col min="555" max="561" width="2.625" customWidth="1"/>
    <col min="562" max="562" width="0" hidden="1" customWidth="1"/>
    <col min="563" max="735" width="2.625" customWidth="1"/>
    <col min="736" max="736" width="0" hidden="1" customWidth="1"/>
    <col min="764" max="764" width="1.125" customWidth="1"/>
    <col min="765" max="796" width="2.625" customWidth="1"/>
    <col min="797" max="797" width="5.25" customWidth="1"/>
    <col min="798" max="809" width="2.625" customWidth="1"/>
    <col min="810" max="810" width="21.875" customWidth="1"/>
    <col min="811" max="817" width="2.625" customWidth="1"/>
    <col min="818" max="818" width="0" hidden="1" customWidth="1"/>
    <col min="819" max="991" width="2.625" customWidth="1"/>
    <col min="992" max="992" width="0" hidden="1" customWidth="1"/>
    <col min="1020" max="1020" width="1.125" customWidth="1"/>
    <col min="1021" max="1052" width="2.625" customWidth="1"/>
    <col min="1053" max="1053" width="5.25" customWidth="1"/>
    <col min="1054" max="1065" width="2.625" customWidth="1"/>
    <col min="1066" max="1066" width="21.875" customWidth="1"/>
    <col min="1067" max="1073" width="2.625" customWidth="1"/>
    <col min="1074" max="1074" width="0" hidden="1" customWidth="1"/>
    <col min="1075" max="1247" width="2.625" customWidth="1"/>
    <col min="1248" max="1248" width="0" hidden="1" customWidth="1"/>
    <col min="1276" max="1276" width="1.125" customWidth="1"/>
    <col min="1277" max="1308" width="2.625" customWidth="1"/>
    <col min="1309" max="1309" width="5.25" customWidth="1"/>
    <col min="1310" max="1321" width="2.625" customWidth="1"/>
    <col min="1322" max="1322" width="21.875" customWidth="1"/>
    <col min="1323" max="1329" width="2.625" customWidth="1"/>
    <col min="1330" max="1330" width="0" hidden="1" customWidth="1"/>
    <col min="1331" max="1503" width="2.625" customWidth="1"/>
    <col min="1504" max="1504" width="0" hidden="1" customWidth="1"/>
    <col min="1532" max="1532" width="1.125" customWidth="1"/>
    <col min="1533" max="1564" width="2.625" customWidth="1"/>
    <col min="1565" max="1565" width="5.25" customWidth="1"/>
    <col min="1566" max="1577" width="2.625" customWidth="1"/>
    <col min="1578" max="1578" width="21.875" customWidth="1"/>
    <col min="1579" max="1585" width="2.625" customWidth="1"/>
    <col min="1586" max="1586" width="0" hidden="1" customWidth="1"/>
    <col min="1587" max="1759" width="2.625" customWidth="1"/>
    <col min="1760" max="1760" width="0" hidden="1" customWidth="1"/>
    <col min="1788" max="1788" width="1.125" customWidth="1"/>
    <col min="1789" max="1820" width="2.625" customWidth="1"/>
    <col min="1821" max="1821" width="5.25" customWidth="1"/>
    <col min="1822" max="1833" width="2.625" customWidth="1"/>
    <col min="1834" max="1834" width="21.875" customWidth="1"/>
    <col min="1835" max="1841" width="2.625" customWidth="1"/>
    <col min="1842" max="1842" width="0" hidden="1" customWidth="1"/>
    <col min="1843" max="2015" width="2.625" customWidth="1"/>
    <col min="2016" max="2016" width="0" hidden="1" customWidth="1"/>
    <col min="2044" max="2044" width="1.125" customWidth="1"/>
    <col min="2045" max="2076" width="2.625" customWidth="1"/>
    <col min="2077" max="2077" width="5.25" customWidth="1"/>
    <col min="2078" max="2089" width="2.625" customWidth="1"/>
    <col min="2090" max="2090" width="21.875" customWidth="1"/>
    <col min="2091" max="2097" width="2.625" customWidth="1"/>
    <col min="2098" max="2098" width="0" hidden="1" customWidth="1"/>
    <col min="2099" max="2271" width="2.625" customWidth="1"/>
    <col min="2272" max="2272" width="0" hidden="1" customWidth="1"/>
    <col min="2300" max="2300" width="1.125" customWidth="1"/>
    <col min="2301" max="2332" width="2.625" customWidth="1"/>
    <col min="2333" max="2333" width="5.25" customWidth="1"/>
    <col min="2334" max="2345" width="2.625" customWidth="1"/>
    <col min="2346" max="2346" width="21.875" customWidth="1"/>
    <col min="2347" max="2353" width="2.625" customWidth="1"/>
    <col min="2354" max="2354" width="0" hidden="1" customWidth="1"/>
    <col min="2355" max="2527" width="2.625" customWidth="1"/>
    <col min="2528" max="2528" width="0" hidden="1" customWidth="1"/>
    <col min="2556" max="2556" width="1.125" customWidth="1"/>
    <col min="2557" max="2588" width="2.625" customWidth="1"/>
    <col min="2589" max="2589" width="5.25" customWidth="1"/>
    <col min="2590" max="2601" width="2.625" customWidth="1"/>
    <col min="2602" max="2602" width="21.875" customWidth="1"/>
    <col min="2603" max="2609" width="2.625" customWidth="1"/>
    <col min="2610" max="2610" width="0" hidden="1" customWidth="1"/>
    <col min="2611" max="2783" width="2.625" customWidth="1"/>
    <col min="2784" max="2784" width="0" hidden="1" customWidth="1"/>
    <col min="2812" max="2812" width="1.125" customWidth="1"/>
    <col min="2813" max="2844" width="2.625" customWidth="1"/>
    <col min="2845" max="2845" width="5.25" customWidth="1"/>
    <col min="2846" max="2857" width="2.625" customWidth="1"/>
    <col min="2858" max="2858" width="21.875" customWidth="1"/>
    <col min="2859" max="2865" width="2.625" customWidth="1"/>
    <col min="2866" max="2866" width="0" hidden="1" customWidth="1"/>
    <col min="2867" max="3039" width="2.625" customWidth="1"/>
    <col min="3040" max="3040" width="0" hidden="1" customWidth="1"/>
    <col min="3068" max="3068" width="1.125" customWidth="1"/>
    <col min="3069" max="3100" width="2.625" customWidth="1"/>
    <col min="3101" max="3101" width="5.25" customWidth="1"/>
    <col min="3102" max="3113" width="2.625" customWidth="1"/>
    <col min="3114" max="3114" width="21.875" customWidth="1"/>
    <col min="3115" max="3121" width="2.625" customWidth="1"/>
    <col min="3122" max="3122" width="0" hidden="1" customWidth="1"/>
    <col min="3123" max="3295" width="2.625" customWidth="1"/>
    <col min="3296" max="3296" width="0" hidden="1" customWidth="1"/>
    <col min="3324" max="3324" width="1.125" customWidth="1"/>
    <col min="3325" max="3356" width="2.625" customWidth="1"/>
    <col min="3357" max="3357" width="5.25" customWidth="1"/>
    <col min="3358" max="3369" width="2.625" customWidth="1"/>
    <col min="3370" max="3370" width="21.875" customWidth="1"/>
    <col min="3371" max="3377" width="2.625" customWidth="1"/>
    <col min="3378" max="3378" width="0" hidden="1" customWidth="1"/>
    <col min="3379" max="3551" width="2.625" customWidth="1"/>
    <col min="3552" max="3552" width="0" hidden="1" customWidth="1"/>
    <col min="3580" max="3580" width="1.125" customWidth="1"/>
    <col min="3581" max="3612" width="2.625" customWidth="1"/>
    <col min="3613" max="3613" width="5.25" customWidth="1"/>
    <col min="3614" max="3625" width="2.625" customWidth="1"/>
    <col min="3626" max="3626" width="21.875" customWidth="1"/>
    <col min="3627" max="3633" width="2.625" customWidth="1"/>
    <col min="3634" max="3634" width="0" hidden="1" customWidth="1"/>
    <col min="3635" max="3807" width="2.625" customWidth="1"/>
    <col min="3808" max="3808" width="0" hidden="1" customWidth="1"/>
    <col min="3836" max="3836" width="1.125" customWidth="1"/>
    <col min="3837" max="3868" width="2.625" customWidth="1"/>
    <col min="3869" max="3869" width="5.25" customWidth="1"/>
    <col min="3870" max="3881" width="2.625" customWidth="1"/>
    <col min="3882" max="3882" width="21.875" customWidth="1"/>
    <col min="3883" max="3889" width="2.625" customWidth="1"/>
    <col min="3890" max="3890" width="0" hidden="1" customWidth="1"/>
    <col min="3891" max="4063" width="2.625" customWidth="1"/>
    <col min="4064" max="4064" width="0" hidden="1" customWidth="1"/>
    <col min="4092" max="4092" width="1.125" customWidth="1"/>
    <col min="4093" max="4124" width="2.625" customWidth="1"/>
    <col min="4125" max="4125" width="5.25" customWidth="1"/>
    <col min="4126" max="4137" width="2.625" customWidth="1"/>
    <col min="4138" max="4138" width="21.875" customWidth="1"/>
    <col min="4139" max="4145" width="2.625" customWidth="1"/>
    <col min="4146" max="4146" width="0" hidden="1" customWidth="1"/>
    <col min="4147" max="4319" width="2.625" customWidth="1"/>
    <col min="4320" max="4320" width="0" hidden="1" customWidth="1"/>
    <col min="4348" max="4348" width="1.125" customWidth="1"/>
    <col min="4349" max="4380" width="2.625" customWidth="1"/>
    <col min="4381" max="4381" width="5.25" customWidth="1"/>
    <col min="4382" max="4393" width="2.625" customWidth="1"/>
    <col min="4394" max="4394" width="21.875" customWidth="1"/>
    <col min="4395" max="4401" width="2.625" customWidth="1"/>
    <col min="4402" max="4402" width="0" hidden="1" customWidth="1"/>
    <col min="4403" max="4575" width="2.625" customWidth="1"/>
    <col min="4576" max="4576" width="0" hidden="1" customWidth="1"/>
    <col min="4604" max="4604" width="1.125" customWidth="1"/>
    <col min="4605" max="4636" width="2.625" customWidth="1"/>
    <col min="4637" max="4637" width="5.25" customWidth="1"/>
    <col min="4638" max="4649" width="2.625" customWidth="1"/>
    <col min="4650" max="4650" width="21.875" customWidth="1"/>
    <col min="4651" max="4657" width="2.625" customWidth="1"/>
    <col min="4658" max="4658" width="0" hidden="1" customWidth="1"/>
    <col min="4659" max="4831" width="2.625" customWidth="1"/>
    <col min="4832" max="4832" width="0" hidden="1" customWidth="1"/>
    <col min="4860" max="4860" width="1.125" customWidth="1"/>
    <col min="4861" max="4892" width="2.625" customWidth="1"/>
    <col min="4893" max="4893" width="5.25" customWidth="1"/>
    <col min="4894" max="4905" width="2.625" customWidth="1"/>
    <col min="4906" max="4906" width="21.875" customWidth="1"/>
    <col min="4907" max="4913" width="2.625" customWidth="1"/>
    <col min="4914" max="4914" width="0" hidden="1" customWidth="1"/>
    <col min="4915" max="5087" width="2.625" customWidth="1"/>
    <col min="5088" max="5088" width="0" hidden="1" customWidth="1"/>
    <col min="5116" max="5116" width="1.125" customWidth="1"/>
    <col min="5117" max="5148" width="2.625" customWidth="1"/>
    <col min="5149" max="5149" width="5.25" customWidth="1"/>
    <col min="5150" max="5161" width="2.625" customWidth="1"/>
    <col min="5162" max="5162" width="21.875" customWidth="1"/>
    <col min="5163" max="5169" width="2.625" customWidth="1"/>
    <col min="5170" max="5170" width="0" hidden="1" customWidth="1"/>
    <col min="5171" max="5343" width="2.625" customWidth="1"/>
    <col min="5344" max="5344" width="0" hidden="1" customWidth="1"/>
    <col min="5372" max="5372" width="1.125" customWidth="1"/>
    <col min="5373" max="5404" width="2.625" customWidth="1"/>
    <col min="5405" max="5405" width="5.25" customWidth="1"/>
    <col min="5406" max="5417" width="2.625" customWidth="1"/>
    <col min="5418" max="5418" width="21.875" customWidth="1"/>
    <col min="5419" max="5425" width="2.625" customWidth="1"/>
    <col min="5426" max="5426" width="0" hidden="1" customWidth="1"/>
    <col min="5427" max="5599" width="2.625" customWidth="1"/>
    <col min="5600" max="5600" width="0" hidden="1" customWidth="1"/>
    <col min="5628" max="5628" width="1.125" customWidth="1"/>
    <col min="5629" max="5660" width="2.625" customWidth="1"/>
    <col min="5661" max="5661" width="5.25" customWidth="1"/>
    <col min="5662" max="5673" width="2.625" customWidth="1"/>
    <col min="5674" max="5674" width="21.875" customWidth="1"/>
    <col min="5675" max="5681" width="2.625" customWidth="1"/>
    <col min="5682" max="5682" width="0" hidden="1" customWidth="1"/>
    <col min="5683" max="5855" width="2.625" customWidth="1"/>
    <col min="5856" max="5856" width="0" hidden="1" customWidth="1"/>
    <col min="5884" max="5884" width="1.125" customWidth="1"/>
    <col min="5885" max="5916" width="2.625" customWidth="1"/>
    <col min="5917" max="5917" width="5.25" customWidth="1"/>
    <col min="5918" max="5929" width="2.625" customWidth="1"/>
    <col min="5930" max="5930" width="21.875" customWidth="1"/>
    <col min="5931" max="5937" width="2.625" customWidth="1"/>
    <col min="5938" max="5938" width="0" hidden="1" customWidth="1"/>
    <col min="5939" max="6111" width="2.625" customWidth="1"/>
    <col min="6112" max="6112" width="0" hidden="1" customWidth="1"/>
    <col min="6140" max="6140" width="1.125" customWidth="1"/>
    <col min="6141" max="6172" width="2.625" customWidth="1"/>
    <col min="6173" max="6173" width="5.25" customWidth="1"/>
    <col min="6174" max="6185" width="2.625" customWidth="1"/>
    <col min="6186" max="6186" width="21.875" customWidth="1"/>
    <col min="6187" max="6193" width="2.625" customWidth="1"/>
    <col min="6194" max="6194" width="0" hidden="1" customWidth="1"/>
    <col min="6195" max="6367" width="2.625" customWidth="1"/>
    <col min="6368" max="6368" width="0" hidden="1" customWidth="1"/>
    <col min="6396" max="6396" width="1.125" customWidth="1"/>
    <col min="6397" max="6428" width="2.625" customWidth="1"/>
    <col min="6429" max="6429" width="5.25" customWidth="1"/>
    <col min="6430" max="6441" width="2.625" customWidth="1"/>
    <col min="6442" max="6442" width="21.875" customWidth="1"/>
    <col min="6443" max="6449" width="2.625" customWidth="1"/>
    <col min="6450" max="6450" width="0" hidden="1" customWidth="1"/>
    <col min="6451" max="6623" width="2.625" customWidth="1"/>
    <col min="6624" max="6624" width="0" hidden="1" customWidth="1"/>
    <col min="6652" max="6652" width="1.125" customWidth="1"/>
    <col min="6653" max="6684" width="2.625" customWidth="1"/>
    <col min="6685" max="6685" width="5.25" customWidth="1"/>
    <col min="6686" max="6697" width="2.625" customWidth="1"/>
    <col min="6698" max="6698" width="21.875" customWidth="1"/>
    <col min="6699" max="6705" width="2.625" customWidth="1"/>
    <col min="6706" max="6706" width="0" hidden="1" customWidth="1"/>
    <col min="6707" max="6879" width="2.625" customWidth="1"/>
    <col min="6880" max="6880" width="0" hidden="1" customWidth="1"/>
    <col min="6908" max="6908" width="1.125" customWidth="1"/>
    <col min="6909" max="6940" width="2.625" customWidth="1"/>
    <col min="6941" max="6941" width="5.25" customWidth="1"/>
    <col min="6942" max="6953" width="2.625" customWidth="1"/>
    <col min="6954" max="6954" width="21.875" customWidth="1"/>
    <col min="6955" max="6961" width="2.625" customWidth="1"/>
    <col min="6962" max="6962" width="0" hidden="1" customWidth="1"/>
    <col min="6963" max="7135" width="2.625" customWidth="1"/>
    <col min="7136" max="7136" width="0" hidden="1" customWidth="1"/>
    <col min="7164" max="7164" width="1.125" customWidth="1"/>
    <col min="7165" max="7196" width="2.625" customWidth="1"/>
    <col min="7197" max="7197" width="5.25" customWidth="1"/>
    <col min="7198" max="7209" width="2.625" customWidth="1"/>
    <col min="7210" max="7210" width="21.875" customWidth="1"/>
    <col min="7211" max="7217" width="2.625" customWidth="1"/>
    <col min="7218" max="7218" width="0" hidden="1" customWidth="1"/>
    <col min="7219" max="7391" width="2.625" customWidth="1"/>
    <col min="7392" max="7392" width="0" hidden="1" customWidth="1"/>
    <col min="7420" max="7420" width="1.125" customWidth="1"/>
    <col min="7421" max="7452" width="2.625" customWidth="1"/>
    <col min="7453" max="7453" width="5.25" customWidth="1"/>
    <col min="7454" max="7465" width="2.625" customWidth="1"/>
    <col min="7466" max="7466" width="21.875" customWidth="1"/>
    <col min="7467" max="7473" width="2.625" customWidth="1"/>
    <col min="7474" max="7474" width="0" hidden="1" customWidth="1"/>
    <col min="7475" max="7647" width="2.625" customWidth="1"/>
    <col min="7648" max="7648" width="0" hidden="1" customWidth="1"/>
    <col min="7676" max="7676" width="1.125" customWidth="1"/>
    <col min="7677" max="7708" width="2.625" customWidth="1"/>
    <col min="7709" max="7709" width="5.25" customWidth="1"/>
    <col min="7710" max="7721" width="2.625" customWidth="1"/>
    <col min="7722" max="7722" width="21.875" customWidth="1"/>
    <col min="7723" max="7729" width="2.625" customWidth="1"/>
    <col min="7730" max="7730" width="0" hidden="1" customWidth="1"/>
    <col min="7731" max="7903" width="2.625" customWidth="1"/>
    <col min="7904" max="7904" width="0" hidden="1" customWidth="1"/>
    <col min="7932" max="7932" width="1.125" customWidth="1"/>
    <col min="7933" max="7964" width="2.625" customWidth="1"/>
    <col min="7965" max="7965" width="5.25" customWidth="1"/>
    <col min="7966" max="7977" width="2.625" customWidth="1"/>
    <col min="7978" max="7978" width="21.875" customWidth="1"/>
    <col min="7979" max="7985" width="2.625" customWidth="1"/>
    <col min="7986" max="7986" width="0" hidden="1" customWidth="1"/>
    <col min="7987" max="8159" width="2.625" customWidth="1"/>
    <col min="8160" max="8160" width="0" hidden="1" customWidth="1"/>
    <col min="8188" max="8188" width="1.125" customWidth="1"/>
    <col min="8189" max="8220" width="2.625" customWidth="1"/>
    <col min="8221" max="8221" width="5.25" customWidth="1"/>
    <col min="8222" max="8233" width="2.625" customWidth="1"/>
    <col min="8234" max="8234" width="21.875" customWidth="1"/>
    <col min="8235" max="8241" width="2.625" customWidth="1"/>
    <col min="8242" max="8242" width="0" hidden="1" customWidth="1"/>
    <col min="8243" max="8415" width="2.625" customWidth="1"/>
    <col min="8416" max="8416" width="0" hidden="1" customWidth="1"/>
    <col min="8444" max="8444" width="1.125" customWidth="1"/>
    <col min="8445" max="8476" width="2.625" customWidth="1"/>
    <col min="8477" max="8477" width="5.25" customWidth="1"/>
    <col min="8478" max="8489" width="2.625" customWidth="1"/>
    <col min="8490" max="8490" width="21.875" customWidth="1"/>
    <col min="8491" max="8497" width="2.625" customWidth="1"/>
    <col min="8498" max="8498" width="0" hidden="1" customWidth="1"/>
    <col min="8499" max="8671" width="2.625" customWidth="1"/>
    <col min="8672" max="8672" width="0" hidden="1" customWidth="1"/>
    <col min="8700" max="8700" width="1.125" customWidth="1"/>
    <col min="8701" max="8732" width="2.625" customWidth="1"/>
    <col min="8733" max="8733" width="5.25" customWidth="1"/>
    <col min="8734" max="8745" width="2.625" customWidth="1"/>
    <col min="8746" max="8746" width="21.875" customWidth="1"/>
    <col min="8747" max="8753" width="2.625" customWidth="1"/>
    <col min="8754" max="8754" width="0" hidden="1" customWidth="1"/>
    <col min="8755" max="8927" width="2.625" customWidth="1"/>
    <col min="8928" max="8928" width="0" hidden="1" customWidth="1"/>
    <col min="8956" max="8956" width="1.125" customWidth="1"/>
    <col min="8957" max="8988" width="2.625" customWidth="1"/>
    <col min="8989" max="8989" width="5.25" customWidth="1"/>
    <col min="8990" max="9001" width="2.625" customWidth="1"/>
    <col min="9002" max="9002" width="21.875" customWidth="1"/>
    <col min="9003" max="9009" width="2.625" customWidth="1"/>
    <col min="9010" max="9010" width="0" hidden="1" customWidth="1"/>
    <col min="9011" max="9183" width="2.625" customWidth="1"/>
    <col min="9184" max="9184" width="0" hidden="1" customWidth="1"/>
    <col min="9212" max="9212" width="1.125" customWidth="1"/>
    <col min="9213" max="9244" width="2.625" customWidth="1"/>
    <col min="9245" max="9245" width="5.25" customWidth="1"/>
    <col min="9246" max="9257" width="2.625" customWidth="1"/>
    <col min="9258" max="9258" width="21.875" customWidth="1"/>
    <col min="9259" max="9265" width="2.625" customWidth="1"/>
    <col min="9266" max="9266" width="0" hidden="1" customWidth="1"/>
    <col min="9267" max="9439" width="2.625" customWidth="1"/>
    <col min="9440" max="9440" width="0" hidden="1" customWidth="1"/>
    <col min="9468" max="9468" width="1.125" customWidth="1"/>
    <col min="9469" max="9500" width="2.625" customWidth="1"/>
    <col min="9501" max="9501" width="5.25" customWidth="1"/>
    <col min="9502" max="9513" width="2.625" customWidth="1"/>
    <col min="9514" max="9514" width="21.875" customWidth="1"/>
    <col min="9515" max="9521" width="2.625" customWidth="1"/>
    <col min="9522" max="9522" width="0" hidden="1" customWidth="1"/>
    <col min="9523" max="9695" width="2.625" customWidth="1"/>
    <col min="9696" max="9696" width="0" hidden="1" customWidth="1"/>
    <col min="9724" max="9724" width="1.125" customWidth="1"/>
    <col min="9725" max="9756" width="2.625" customWidth="1"/>
    <col min="9757" max="9757" width="5.25" customWidth="1"/>
    <col min="9758" max="9769" width="2.625" customWidth="1"/>
    <col min="9770" max="9770" width="21.875" customWidth="1"/>
    <col min="9771" max="9777" width="2.625" customWidth="1"/>
    <col min="9778" max="9778" width="0" hidden="1" customWidth="1"/>
    <col min="9779" max="9951" width="2.625" customWidth="1"/>
    <col min="9952" max="9952" width="0" hidden="1" customWidth="1"/>
    <col min="9980" max="9980" width="1.125" customWidth="1"/>
    <col min="9981" max="10012" width="2.625" customWidth="1"/>
    <col min="10013" max="10013" width="5.25" customWidth="1"/>
    <col min="10014" max="10025" width="2.625" customWidth="1"/>
    <col min="10026" max="10026" width="21.875" customWidth="1"/>
    <col min="10027" max="10033" width="2.625" customWidth="1"/>
    <col min="10034" max="10034" width="0" hidden="1" customWidth="1"/>
    <col min="10035" max="10207" width="2.625" customWidth="1"/>
    <col min="10208" max="10208" width="0" hidden="1" customWidth="1"/>
    <col min="10236" max="10236" width="1.125" customWidth="1"/>
    <col min="10237" max="10268" width="2.625" customWidth="1"/>
    <col min="10269" max="10269" width="5.25" customWidth="1"/>
    <col min="10270" max="10281" width="2.625" customWidth="1"/>
    <col min="10282" max="10282" width="21.875" customWidth="1"/>
    <col min="10283" max="10289" width="2.625" customWidth="1"/>
    <col min="10290" max="10290" width="0" hidden="1" customWidth="1"/>
    <col min="10291" max="10463" width="2.625" customWidth="1"/>
    <col min="10464" max="10464" width="0" hidden="1" customWidth="1"/>
    <col min="10492" max="10492" width="1.125" customWidth="1"/>
    <col min="10493" max="10524" width="2.625" customWidth="1"/>
    <col min="10525" max="10525" width="5.25" customWidth="1"/>
    <col min="10526" max="10537" width="2.625" customWidth="1"/>
    <col min="10538" max="10538" width="21.875" customWidth="1"/>
    <col min="10539" max="10545" width="2.625" customWidth="1"/>
    <col min="10546" max="10546" width="0" hidden="1" customWidth="1"/>
    <col min="10547" max="10719" width="2.625" customWidth="1"/>
    <col min="10720" max="10720" width="0" hidden="1" customWidth="1"/>
    <col min="10748" max="10748" width="1.125" customWidth="1"/>
    <col min="10749" max="10780" width="2.625" customWidth="1"/>
    <col min="10781" max="10781" width="5.25" customWidth="1"/>
    <col min="10782" max="10793" width="2.625" customWidth="1"/>
    <col min="10794" max="10794" width="21.875" customWidth="1"/>
    <col min="10795" max="10801" width="2.625" customWidth="1"/>
    <col min="10802" max="10802" width="0" hidden="1" customWidth="1"/>
    <col min="10803" max="10975" width="2.625" customWidth="1"/>
    <col min="10976" max="10976" width="0" hidden="1" customWidth="1"/>
    <col min="11004" max="11004" width="1.125" customWidth="1"/>
    <col min="11005" max="11036" width="2.625" customWidth="1"/>
    <col min="11037" max="11037" width="5.25" customWidth="1"/>
    <col min="11038" max="11049" width="2.625" customWidth="1"/>
    <col min="11050" max="11050" width="21.875" customWidth="1"/>
    <col min="11051" max="11057" width="2.625" customWidth="1"/>
    <col min="11058" max="11058" width="0" hidden="1" customWidth="1"/>
    <col min="11059" max="11231" width="2.625" customWidth="1"/>
    <col min="11232" max="11232" width="0" hidden="1" customWidth="1"/>
    <col min="11260" max="11260" width="1.125" customWidth="1"/>
    <col min="11261" max="11292" width="2.625" customWidth="1"/>
    <col min="11293" max="11293" width="5.25" customWidth="1"/>
    <col min="11294" max="11305" width="2.625" customWidth="1"/>
    <col min="11306" max="11306" width="21.875" customWidth="1"/>
    <col min="11307" max="11313" width="2.625" customWidth="1"/>
    <col min="11314" max="11314" width="0" hidden="1" customWidth="1"/>
    <col min="11315" max="11487" width="2.625" customWidth="1"/>
    <col min="11488" max="11488" width="0" hidden="1" customWidth="1"/>
    <col min="11516" max="11516" width="1.125" customWidth="1"/>
    <col min="11517" max="11548" width="2.625" customWidth="1"/>
    <col min="11549" max="11549" width="5.25" customWidth="1"/>
    <col min="11550" max="11561" width="2.625" customWidth="1"/>
    <col min="11562" max="11562" width="21.875" customWidth="1"/>
    <col min="11563" max="11569" width="2.625" customWidth="1"/>
    <col min="11570" max="11570" width="0" hidden="1" customWidth="1"/>
    <col min="11571" max="11743" width="2.625" customWidth="1"/>
    <col min="11744" max="11744" width="0" hidden="1" customWidth="1"/>
    <col min="11772" max="11772" width="1.125" customWidth="1"/>
    <col min="11773" max="11804" width="2.625" customWidth="1"/>
    <col min="11805" max="11805" width="5.25" customWidth="1"/>
    <col min="11806" max="11817" width="2.625" customWidth="1"/>
    <col min="11818" max="11818" width="21.875" customWidth="1"/>
    <col min="11819" max="11825" width="2.625" customWidth="1"/>
    <col min="11826" max="11826" width="0" hidden="1" customWidth="1"/>
    <col min="11827" max="11999" width="2.625" customWidth="1"/>
    <col min="12000" max="12000" width="0" hidden="1" customWidth="1"/>
    <col min="12028" max="12028" width="1.125" customWidth="1"/>
    <col min="12029" max="12060" width="2.625" customWidth="1"/>
    <col min="12061" max="12061" width="5.25" customWidth="1"/>
    <col min="12062" max="12073" width="2.625" customWidth="1"/>
    <col min="12074" max="12074" width="21.875" customWidth="1"/>
    <col min="12075" max="12081" width="2.625" customWidth="1"/>
    <col min="12082" max="12082" width="0" hidden="1" customWidth="1"/>
    <col min="12083" max="12255" width="2.625" customWidth="1"/>
    <col min="12256" max="12256" width="0" hidden="1" customWidth="1"/>
    <col min="12284" max="12284" width="1.125" customWidth="1"/>
    <col min="12285" max="12316" width="2.625" customWidth="1"/>
    <col min="12317" max="12317" width="5.25" customWidth="1"/>
    <col min="12318" max="12329" width="2.625" customWidth="1"/>
    <col min="12330" max="12330" width="21.875" customWidth="1"/>
    <col min="12331" max="12337" width="2.625" customWidth="1"/>
    <col min="12338" max="12338" width="0" hidden="1" customWidth="1"/>
    <col min="12339" max="12511" width="2.625" customWidth="1"/>
    <col min="12512" max="12512" width="0" hidden="1" customWidth="1"/>
    <col min="12540" max="12540" width="1.125" customWidth="1"/>
    <col min="12541" max="12572" width="2.625" customWidth="1"/>
    <col min="12573" max="12573" width="5.25" customWidth="1"/>
    <col min="12574" max="12585" width="2.625" customWidth="1"/>
    <col min="12586" max="12586" width="21.875" customWidth="1"/>
    <col min="12587" max="12593" width="2.625" customWidth="1"/>
    <col min="12594" max="12594" width="0" hidden="1" customWidth="1"/>
    <col min="12595" max="12767" width="2.625" customWidth="1"/>
    <col min="12768" max="12768" width="0" hidden="1" customWidth="1"/>
    <col min="12796" max="12796" width="1.125" customWidth="1"/>
    <col min="12797" max="12828" width="2.625" customWidth="1"/>
    <col min="12829" max="12829" width="5.25" customWidth="1"/>
    <col min="12830" max="12841" width="2.625" customWidth="1"/>
    <col min="12842" max="12842" width="21.875" customWidth="1"/>
    <col min="12843" max="12849" width="2.625" customWidth="1"/>
    <col min="12850" max="12850" width="0" hidden="1" customWidth="1"/>
    <col min="12851" max="13023" width="2.625" customWidth="1"/>
    <col min="13024" max="13024" width="0" hidden="1" customWidth="1"/>
    <col min="13052" max="13052" width="1.125" customWidth="1"/>
    <col min="13053" max="13084" width="2.625" customWidth="1"/>
    <col min="13085" max="13085" width="5.25" customWidth="1"/>
    <col min="13086" max="13097" width="2.625" customWidth="1"/>
    <col min="13098" max="13098" width="21.875" customWidth="1"/>
    <col min="13099" max="13105" width="2.625" customWidth="1"/>
    <col min="13106" max="13106" width="0" hidden="1" customWidth="1"/>
    <col min="13107" max="13279" width="2.625" customWidth="1"/>
    <col min="13280" max="13280" width="0" hidden="1" customWidth="1"/>
    <col min="13308" max="13308" width="1.125" customWidth="1"/>
    <col min="13309" max="13340" width="2.625" customWidth="1"/>
    <col min="13341" max="13341" width="5.25" customWidth="1"/>
    <col min="13342" max="13353" width="2.625" customWidth="1"/>
    <col min="13354" max="13354" width="21.875" customWidth="1"/>
    <col min="13355" max="13361" width="2.625" customWidth="1"/>
    <col min="13362" max="13362" width="0" hidden="1" customWidth="1"/>
    <col min="13363" max="13535" width="2.625" customWidth="1"/>
    <col min="13536" max="13536" width="0" hidden="1" customWidth="1"/>
    <col min="13564" max="13564" width="1.125" customWidth="1"/>
    <col min="13565" max="13596" width="2.625" customWidth="1"/>
    <col min="13597" max="13597" width="5.25" customWidth="1"/>
    <col min="13598" max="13609" width="2.625" customWidth="1"/>
    <col min="13610" max="13610" width="21.875" customWidth="1"/>
    <col min="13611" max="13617" width="2.625" customWidth="1"/>
    <col min="13618" max="13618" width="0" hidden="1" customWidth="1"/>
    <col min="13619" max="13791" width="2.625" customWidth="1"/>
    <col min="13792" max="13792" width="0" hidden="1" customWidth="1"/>
    <col min="13820" max="13820" width="1.125" customWidth="1"/>
    <col min="13821" max="13852" width="2.625" customWidth="1"/>
    <col min="13853" max="13853" width="5.25" customWidth="1"/>
    <col min="13854" max="13865" width="2.625" customWidth="1"/>
    <col min="13866" max="13866" width="21.875" customWidth="1"/>
    <col min="13867" max="13873" width="2.625" customWidth="1"/>
    <col min="13874" max="13874" width="0" hidden="1" customWidth="1"/>
    <col min="13875" max="14047" width="2.625" customWidth="1"/>
    <col min="14048" max="14048" width="0" hidden="1" customWidth="1"/>
    <col min="14076" max="14076" width="1.125" customWidth="1"/>
    <col min="14077" max="14108" width="2.625" customWidth="1"/>
    <col min="14109" max="14109" width="5.25" customWidth="1"/>
    <col min="14110" max="14121" width="2.625" customWidth="1"/>
    <col min="14122" max="14122" width="21.875" customWidth="1"/>
    <col min="14123" max="14129" width="2.625" customWidth="1"/>
    <col min="14130" max="14130" width="0" hidden="1" customWidth="1"/>
    <col min="14131" max="14303" width="2.625" customWidth="1"/>
    <col min="14304" max="14304" width="0" hidden="1" customWidth="1"/>
    <col min="14332" max="14332" width="1.125" customWidth="1"/>
    <col min="14333" max="14364" width="2.625" customWidth="1"/>
    <col min="14365" max="14365" width="5.25" customWidth="1"/>
    <col min="14366" max="14377" width="2.625" customWidth="1"/>
    <col min="14378" max="14378" width="21.875" customWidth="1"/>
    <col min="14379" max="14385" width="2.625" customWidth="1"/>
    <col min="14386" max="14386" width="0" hidden="1" customWidth="1"/>
    <col min="14387" max="14559" width="2.625" customWidth="1"/>
    <col min="14560" max="14560" width="0" hidden="1" customWidth="1"/>
    <col min="14588" max="14588" width="1.125" customWidth="1"/>
    <col min="14589" max="14620" width="2.625" customWidth="1"/>
    <col min="14621" max="14621" width="5.25" customWidth="1"/>
    <col min="14622" max="14633" width="2.625" customWidth="1"/>
    <col min="14634" max="14634" width="21.875" customWidth="1"/>
    <col min="14635" max="14641" width="2.625" customWidth="1"/>
    <col min="14642" max="14642" width="0" hidden="1" customWidth="1"/>
    <col min="14643" max="14815" width="2.625" customWidth="1"/>
    <col min="14816" max="14816" width="0" hidden="1" customWidth="1"/>
    <col min="14844" max="14844" width="1.125" customWidth="1"/>
    <col min="14845" max="14876" width="2.625" customWidth="1"/>
    <col min="14877" max="14877" width="5.25" customWidth="1"/>
    <col min="14878" max="14889" width="2.625" customWidth="1"/>
    <col min="14890" max="14890" width="21.875" customWidth="1"/>
    <col min="14891" max="14897" width="2.625" customWidth="1"/>
    <col min="14898" max="14898" width="0" hidden="1" customWidth="1"/>
    <col min="14899" max="15071" width="2.625" customWidth="1"/>
    <col min="15072" max="15072" width="0" hidden="1" customWidth="1"/>
    <col min="15100" max="15100" width="1.125" customWidth="1"/>
    <col min="15101" max="15132" width="2.625" customWidth="1"/>
    <col min="15133" max="15133" width="5.25" customWidth="1"/>
    <col min="15134" max="15145" width="2.625" customWidth="1"/>
    <col min="15146" max="15146" width="21.875" customWidth="1"/>
    <col min="15147" max="15153" width="2.625" customWidth="1"/>
    <col min="15154" max="15154" width="0" hidden="1" customWidth="1"/>
    <col min="15155" max="15327" width="2.625" customWidth="1"/>
    <col min="15328" max="15328" width="0" hidden="1" customWidth="1"/>
    <col min="15356" max="15356" width="1.125" customWidth="1"/>
    <col min="15357" max="15388" width="2.625" customWidth="1"/>
    <col min="15389" max="15389" width="5.25" customWidth="1"/>
    <col min="15390" max="15401" width="2.625" customWidth="1"/>
    <col min="15402" max="15402" width="21.875" customWidth="1"/>
    <col min="15403" max="15409" width="2.625" customWidth="1"/>
    <col min="15410" max="15410" width="0" hidden="1" customWidth="1"/>
    <col min="15411" max="15583" width="2.625" customWidth="1"/>
    <col min="15584" max="15584" width="0" hidden="1" customWidth="1"/>
    <col min="15612" max="15612" width="1.125" customWidth="1"/>
    <col min="15613" max="15644" width="2.625" customWidth="1"/>
    <col min="15645" max="15645" width="5.25" customWidth="1"/>
    <col min="15646" max="15657" width="2.625" customWidth="1"/>
    <col min="15658" max="15658" width="21.875" customWidth="1"/>
    <col min="15659" max="15665" width="2.625" customWidth="1"/>
    <col min="15666" max="15666" width="0" hidden="1" customWidth="1"/>
    <col min="15667" max="15839" width="2.625" customWidth="1"/>
    <col min="15840" max="15840" width="0" hidden="1" customWidth="1"/>
    <col min="15868" max="15868" width="1.125" customWidth="1"/>
    <col min="15869" max="15900" width="2.625" customWidth="1"/>
    <col min="15901" max="15901" width="5.25" customWidth="1"/>
    <col min="15902" max="15913" width="2.625" customWidth="1"/>
    <col min="15914" max="15914" width="21.875" customWidth="1"/>
    <col min="15915" max="15921" width="2.625" customWidth="1"/>
    <col min="15922" max="15922" width="0" hidden="1" customWidth="1"/>
    <col min="15923" max="16095" width="2.625" customWidth="1"/>
    <col min="16096" max="16096" width="0" hidden="1" customWidth="1"/>
    <col min="16124" max="16124" width="1.125" customWidth="1"/>
    <col min="16125" max="16156" width="2.625" customWidth="1"/>
    <col min="16157" max="16157" width="5.25" customWidth="1"/>
    <col min="16158" max="16169" width="2.625" customWidth="1"/>
    <col min="16170" max="16170" width="21.875" customWidth="1"/>
    <col min="16171" max="16177" width="2.625" customWidth="1"/>
    <col min="16178" max="16178" width="0" hidden="1" customWidth="1"/>
    <col min="16179" max="16351" width="2.625" customWidth="1"/>
    <col min="16352" max="16352" width="0" hidden="1" customWidth="1"/>
  </cols>
  <sheetData>
    <row r="1" spans="2:213" s="1" customFormat="1" ht="9.75" customHeight="1" x14ac:dyDescent="0.3"/>
    <row r="2" spans="2:213" s="1" customFormat="1" ht="13.5" customHeight="1" thickBot="1" x14ac:dyDescent="0.35">
      <c r="B2" s="2" t="s">
        <v>0</v>
      </c>
      <c r="C2" s="2"/>
      <c r="D2" s="3"/>
      <c r="E2" s="3"/>
      <c r="F2" s="3"/>
      <c r="G2" s="3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213" s="1" customFormat="1" ht="20.100000000000001" customHeight="1" x14ac:dyDescent="0.3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 t="s">
        <v>2</v>
      </c>
      <c r="R3" s="9" t="s">
        <v>3</v>
      </c>
      <c r="S3" s="9"/>
      <c r="T3" s="9"/>
      <c r="U3" s="9"/>
      <c r="V3" s="9"/>
      <c r="W3" s="9" t="s">
        <v>4</v>
      </c>
      <c r="X3" s="10" t="s">
        <v>5</v>
      </c>
      <c r="Y3" s="11"/>
      <c r="Z3" s="11"/>
      <c r="AA3" s="12"/>
      <c r="AB3" s="13"/>
      <c r="AC3" s="14"/>
      <c r="AD3" s="15" t="s">
        <v>6</v>
      </c>
      <c r="AE3" s="13"/>
      <c r="AF3" s="14"/>
      <c r="AG3" s="16" t="s">
        <v>7</v>
      </c>
      <c r="AH3" s="17"/>
      <c r="HE3" s="18" t="s">
        <v>8</v>
      </c>
    </row>
    <row r="4" spans="2:213" s="1" customFormat="1" ht="20.100000000000001" customHeight="1" thickBot="1" x14ac:dyDescent="0.35">
      <c r="B4" s="19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  <c r="R4" s="23" t="s">
        <v>9</v>
      </c>
      <c r="S4" s="23"/>
      <c r="T4" s="23"/>
      <c r="U4" s="23"/>
      <c r="V4" s="24"/>
      <c r="W4" s="24"/>
      <c r="X4" s="25" t="s">
        <v>10</v>
      </c>
      <c r="Y4" s="26"/>
      <c r="Z4" s="26"/>
      <c r="AA4" s="27"/>
      <c r="AB4" s="28"/>
      <c r="AC4" s="29"/>
      <c r="AD4" s="29"/>
      <c r="AE4" s="29"/>
      <c r="AF4" s="29"/>
      <c r="AG4" s="30"/>
      <c r="AH4" s="31"/>
    </row>
    <row r="5" spans="2:213" s="1" customFormat="1" ht="13.5" customHeight="1" x14ac:dyDescent="0.3">
      <c r="B5" s="32" t="s">
        <v>11</v>
      </c>
      <c r="C5" s="33" t="s">
        <v>12</v>
      </c>
      <c r="D5" s="33"/>
      <c r="E5" s="34"/>
      <c r="F5" s="35" t="s">
        <v>13</v>
      </c>
      <c r="G5" s="36" t="s">
        <v>14</v>
      </c>
      <c r="H5" s="36" t="s">
        <v>13</v>
      </c>
      <c r="I5" s="37" t="s">
        <v>15</v>
      </c>
      <c r="J5" s="36" t="s">
        <v>13</v>
      </c>
      <c r="K5" s="36" t="s">
        <v>13</v>
      </c>
      <c r="L5" s="37" t="s">
        <v>15</v>
      </c>
      <c r="M5" s="36" t="s">
        <v>14</v>
      </c>
      <c r="N5" s="36" t="s">
        <v>13</v>
      </c>
      <c r="O5" s="36" t="s">
        <v>16</v>
      </c>
      <c r="P5" s="36" t="s">
        <v>13</v>
      </c>
      <c r="Q5" s="38" t="s">
        <v>13</v>
      </c>
      <c r="R5" s="39" t="s">
        <v>17</v>
      </c>
      <c r="S5" s="33" t="s">
        <v>18</v>
      </c>
      <c r="T5" s="33"/>
      <c r="U5" s="34"/>
      <c r="V5" s="35" t="s">
        <v>13</v>
      </c>
      <c r="W5" s="36" t="s">
        <v>13</v>
      </c>
      <c r="X5" s="36" t="s">
        <v>13</v>
      </c>
      <c r="Y5" s="36" t="s">
        <v>19</v>
      </c>
      <c r="Z5" s="36" t="s">
        <v>13</v>
      </c>
      <c r="AA5" s="36" t="s">
        <v>16</v>
      </c>
      <c r="AB5" s="36" t="s">
        <v>19</v>
      </c>
      <c r="AC5" s="36" t="s">
        <v>13</v>
      </c>
      <c r="AD5" s="36" t="s">
        <v>13</v>
      </c>
      <c r="AE5" s="36" t="s">
        <v>14</v>
      </c>
      <c r="AF5" s="36" t="s">
        <v>13</v>
      </c>
      <c r="AG5" s="38" t="s">
        <v>16</v>
      </c>
    </row>
    <row r="6" spans="2:213" s="1" customFormat="1" ht="13.5" customHeight="1" thickBot="1" x14ac:dyDescent="0.35">
      <c r="B6" s="32"/>
      <c r="C6" s="33"/>
      <c r="D6" s="33"/>
      <c r="E6" s="34"/>
      <c r="F6" s="40"/>
      <c r="G6" s="41"/>
      <c r="H6" s="41"/>
      <c r="I6" s="42"/>
      <c r="J6" s="41"/>
      <c r="K6" s="41"/>
      <c r="L6" s="42"/>
      <c r="M6" s="41"/>
      <c r="N6" s="41"/>
      <c r="O6" s="41"/>
      <c r="P6" s="41"/>
      <c r="Q6" s="43"/>
      <c r="R6" s="39"/>
      <c r="S6" s="33"/>
      <c r="T6" s="33"/>
      <c r="U6" s="34"/>
      <c r="V6" s="44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/>
    </row>
    <row r="7" spans="2:213" s="1" customFormat="1" ht="13.5" customHeight="1" x14ac:dyDescent="0.3">
      <c r="B7" s="32"/>
      <c r="C7" s="47" t="s">
        <v>20</v>
      </c>
      <c r="D7" s="47"/>
      <c r="E7" s="48"/>
      <c r="F7" s="49"/>
      <c r="G7" s="50"/>
      <c r="H7" s="50"/>
      <c r="I7" s="50"/>
      <c r="J7" s="50"/>
      <c r="K7" s="50"/>
      <c r="L7" s="51" t="s">
        <v>21</v>
      </c>
      <c r="M7" s="52"/>
      <c r="N7" s="52"/>
      <c r="O7" s="52"/>
      <c r="P7" s="52"/>
      <c r="Q7" s="53" t="s">
        <v>22</v>
      </c>
      <c r="R7" s="39"/>
      <c r="S7" s="47" t="s">
        <v>23</v>
      </c>
      <c r="T7" s="47"/>
      <c r="U7" s="47"/>
      <c r="V7" s="54"/>
      <c r="W7" s="55"/>
      <c r="X7" s="55"/>
      <c r="Y7" s="55"/>
      <c r="Z7" s="55"/>
      <c r="AA7" s="56"/>
      <c r="AB7" s="57" t="s">
        <v>21</v>
      </c>
      <c r="AC7" s="58"/>
      <c r="AD7" s="59"/>
      <c r="AE7" s="59"/>
      <c r="AF7" s="59"/>
      <c r="AG7" s="60" t="s">
        <v>22</v>
      </c>
    </row>
    <row r="8" spans="2:213" s="1" customFormat="1" ht="13.5" customHeight="1" thickBot="1" x14ac:dyDescent="0.35">
      <c r="B8" s="32"/>
      <c r="C8" s="61" t="s">
        <v>24</v>
      </c>
      <c r="D8" s="61"/>
      <c r="E8" s="62"/>
      <c r="F8" s="63"/>
      <c r="G8" s="64"/>
      <c r="H8" s="64"/>
      <c r="I8" s="64"/>
      <c r="J8" s="64"/>
      <c r="K8" s="64"/>
      <c r="L8" s="65"/>
      <c r="M8" s="66"/>
      <c r="N8" s="66"/>
      <c r="O8" s="66"/>
      <c r="P8" s="66"/>
      <c r="Q8" s="67"/>
      <c r="R8" s="39"/>
      <c r="S8" s="61" t="s">
        <v>25</v>
      </c>
      <c r="T8" s="61"/>
      <c r="U8" s="61"/>
      <c r="V8" s="68"/>
      <c r="W8" s="69"/>
      <c r="X8" s="69"/>
      <c r="Y8" s="69"/>
      <c r="Z8" s="69"/>
      <c r="AA8" s="70"/>
      <c r="AB8" s="71"/>
      <c r="AC8" s="72"/>
      <c r="AD8" s="73"/>
      <c r="AE8" s="73"/>
      <c r="AF8" s="73"/>
      <c r="AG8" s="53"/>
    </row>
    <row r="9" spans="2:213" s="1" customFormat="1" ht="13.5" customHeight="1" x14ac:dyDescent="0.3">
      <c r="B9" s="32"/>
      <c r="C9" s="47" t="s">
        <v>26</v>
      </c>
      <c r="D9" s="47"/>
      <c r="E9" s="47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  <c r="R9" s="77"/>
      <c r="S9" s="47" t="s">
        <v>26</v>
      </c>
      <c r="T9" s="47"/>
      <c r="U9" s="47"/>
      <c r="V9" s="74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6"/>
    </row>
    <row r="10" spans="2:213" s="1" customFormat="1" ht="13.5" customHeight="1" x14ac:dyDescent="0.3">
      <c r="B10" s="32"/>
      <c r="C10" s="61" t="s">
        <v>27</v>
      </c>
      <c r="D10" s="61"/>
      <c r="E10" s="61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  <c r="R10" s="77"/>
      <c r="S10" s="61" t="s">
        <v>27</v>
      </c>
      <c r="T10" s="61"/>
      <c r="U10" s="61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80"/>
    </row>
    <row r="11" spans="2:213" s="1" customFormat="1" ht="13.5" customHeight="1" x14ac:dyDescent="0.3">
      <c r="B11" s="32"/>
      <c r="C11" s="33" t="s">
        <v>28</v>
      </c>
      <c r="D11" s="33"/>
      <c r="E11" s="33"/>
      <c r="F11" s="81"/>
      <c r="G11" s="82"/>
      <c r="H11" s="82"/>
      <c r="I11" s="82"/>
      <c r="J11" s="82"/>
      <c r="K11" s="83"/>
      <c r="L11" s="51" t="s">
        <v>29</v>
      </c>
      <c r="M11" s="81"/>
      <c r="N11" s="82"/>
      <c r="O11" s="82"/>
      <c r="P11" s="82"/>
      <c r="Q11" s="83"/>
      <c r="R11" s="77"/>
      <c r="S11" s="33" t="s">
        <v>30</v>
      </c>
      <c r="T11" s="33"/>
      <c r="U11" s="33"/>
      <c r="V11" s="81"/>
      <c r="W11" s="82"/>
      <c r="X11" s="82"/>
      <c r="Y11" s="82"/>
      <c r="Z11" s="82"/>
      <c r="AA11" s="83"/>
      <c r="AB11" s="51" t="s">
        <v>29</v>
      </c>
      <c r="AC11" s="81"/>
      <c r="AD11" s="82"/>
      <c r="AE11" s="82"/>
      <c r="AF11" s="82"/>
      <c r="AG11" s="83"/>
    </row>
    <row r="12" spans="2:213" s="1" customFormat="1" ht="13.5" customHeight="1" thickBot="1" x14ac:dyDescent="0.35">
      <c r="B12" s="84"/>
      <c r="C12" s="47"/>
      <c r="D12" s="47"/>
      <c r="E12" s="47"/>
      <c r="F12" s="85"/>
      <c r="G12" s="86"/>
      <c r="H12" s="86"/>
      <c r="I12" s="86"/>
      <c r="J12" s="86"/>
      <c r="K12" s="87"/>
      <c r="L12" s="88"/>
      <c r="M12" s="85"/>
      <c r="N12" s="86"/>
      <c r="O12" s="86"/>
      <c r="P12" s="86"/>
      <c r="Q12" s="87"/>
      <c r="R12" s="89"/>
      <c r="S12" s="47"/>
      <c r="T12" s="47"/>
      <c r="U12" s="47"/>
      <c r="V12" s="85"/>
      <c r="W12" s="86"/>
      <c r="X12" s="86"/>
      <c r="Y12" s="86"/>
      <c r="Z12" s="86"/>
      <c r="AA12" s="87"/>
      <c r="AB12" s="88"/>
      <c r="AC12" s="85"/>
      <c r="AD12" s="86"/>
      <c r="AE12" s="86"/>
      <c r="AF12" s="86"/>
      <c r="AG12" s="87"/>
    </row>
    <row r="13" spans="2:213" s="1" customFormat="1" ht="13.5" customHeight="1" x14ac:dyDescent="0.3">
      <c r="B13" s="90" t="s">
        <v>31</v>
      </c>
      <c r="C13" s="91"/>
      <c r="D13" s="91"/>
      <c r="E13" s="91"/>
      <c r="F13" s="91" t="s">
        <v>32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 t="s">
        <v>33</v>
      </c>
      <c r="T13" s="91"/>
      <c r="U13" s="91"/>
      <c r="V13" s="91"/>
      <c r="W13" s="91"/>
      <c r="X13" s="91"/>
      <c r="Y13" s="91"/>
      <c r="Z13" s="91"/>
      <c r="AA13" s="91"/>
      <c r="AB13" s="91"/>
      <c r="AC13" s="91" t="s">
        <v>34</v>
      </c>
      <c r="AD13" s="91"/>
      <c r="AE13" s="91"/>
      <c r="AF13" s="91"/>
      <c r="AG13" s="92"/>
    </row>
    <row r="14" spans="2:213" s="1" customFormat="1" ht="13.5" customHeight="1" x14ac:dyDescent="0.3">
      <c r="B14" s="93" t="s">
        <v>35</v>
      </c>
      <c r="C14" s="94"/>
      <c r="D14" s="95" t="s">
        <v>36</v>
      </c>
      <c r="E14" s="95" t="s">
        <v>37</v>
      </c>
      <c r="F14" s="94" t="s">
        <v>38</v>
      </c>
      <c r="G14" s="94"/>
      <c r="H14" s="96" t="s">
        <v>39</v>
      </c>
      <c r="I14" s="95" t="s">
        <v>40</v>
      </c>
      <c r="J14" s="95" t="s">
        <v>41</v>
      </c>
      <c r="K14" s="95" t="s">
        <v>42</v>
      </c>
      <c r="L14" s="95" t="s">
        <v>39</v>
      </c>
      <c r="M14" s="95" t="s">
        <v>40</v>
      </c>
      <c r="N14" s="95" t="s">
        <v>43</v>
      </c>
      <c r="O14" s="95" t="s">
        <v>42</v>
      </c>
      <c r="P14" s="95" t="s">
        <v>39</v>
      </c>
      <c r="Q14" s="95" t="s">
        <v>44</v>
      </c>
      <c r="R14" s="95" t="s">
        <v>37</v>
      </c>
      <c r="S14" s="95" t="s">
        <v>40</v>
      </c>
      <c r="T14" s="95" t="s">
        <v>41</v>
      </c>
      <c r="U14" s="95" t="s">
        <v>42</v>
      </c>
      <c r="V14" s="95" t="s">
        <v>39</v>
      </c>
      <c r="W14" s="95" t="s">
        <v>45</v>
      </c>
      <c r="X14" s="95" t="s">
        <v>43</v>
      </c>
      <c r="Y14" s="95" t="s">
        <v>42</v>
      </c>
      <c r="Z14" s="95" t="s">
        <v>39</v>
      </c>
      <c r="AA14" s="95" t="s">
        <v>40</v>
      </c>
      <c r="AB14" s="95" t="s">
        <v>37</v>
      </c>
      <c r="AC14" s="97"/>
      <c r="AD14" s="97"/>
      <c r="AE14" s="97"/>
      <c r="AF14" s="97"/>
      <c r="AG14" s="98"/>
    </row>
    <row r="15" spans="2:213" s="1" customFormat="1" ht="20.100000000000001" customHeight="1" thickBot="1" x14ac:dyDescent="0.35">
      <c r="B15" s="99">
        <v>2020</v>
      </c>
      <c r="C15" s="100"/>
      <c r="D15" s="101"/>
      <c r="E15" s="102"/>
      <c r="F15" s="103"/>
      <c r="G15" s="104"/>
      <c r="H15" s="105" t="str">
        <f>MID(TEXT($X$23,REPT("?",11)),COLUMN(A1),1)</f>
        <v xml:space="preserve"> </v>
      </c>
      <c r="I15" s="105" t="str">
        <f t="shared" ref="I15:R15" si="0">MID(TEXT($X$23,REPT("?",11)),COLUMN(B1),1)</f>
        <v xml:space="preserve"> </v>
      </c>
      <c r="J15" s="105" t="str">
        <f t="shared" si="0"/>
        <v xml:space="preserve"> </v>
      </c>
      <c r="K15" s="105" t="str">
        <f t="shared" si="0"/>
        <v>1</v>
      </c>
      <c r="L15" s="105" t="str">
        <f t="shared" si="0"/>
        <v>4</v>
      </c>
      <c r="M15" s="105" t="str">
        <f t="shared" si="0"/>
        <v>0</v>
      </c>
      <c r="N15" s="105" t="str">
        <f t="shared" si="0"/>
        <v>9</v>
      </c>
      <c r="O15" s="105" t="str">
        <f t="shared" si="0"/>
        <v>9</v>
      </c>
      <c r="P15" s="105" t="str">
        <f t="shared" si="0"/>
        <v>3</v>
      </c>
      <c r="Q15" s="105" t="str">
        <f t="shared" si="0"/>
        <v>0</v>
      </c>
      <c r="R15" s="105" t="str">
        <f t="shared" si="0"/>
        <v>0</v>
      </c>
      <c r="S15" s="105" t="str">
        <f>H15</f>
        <v xml:space="preserve"> </v>
      </c>
      <c r="T15" s="105" t="str">
        <f t="shared" ref="T15:AB15" si="1">I15</f>
        <v xml:space="preserve"> </v>
      </c>
      <c r="U15" s="105" t="str">
        <f t="shared" si="1"/>
        <v xml:space="preserve"> </v>
      </c>
      <c r="V15" s="105" t="str">
        <f t="shared" si="1"/>
        <v>1</v>
      </c>
      <c r="W15" s="105" t="str">
        <f t="shared" si="1"/>
        <v>4</v>
      </c>
      <c r="X15" s="105" t="str">
        <f t="shared" si="1"/>
        <v>0</v>
      </c>
      <c r="Y15" s="105" t="str">
        <f t="shared" si="1"/>
        <v>9</v>
      </c>
      <c r="Z15" s="105" t="str">
        <f t="shared" si="1"/>
        <v>9</v>
      </c>
      <c r="AA15" s="105" t="str">
        <f t="shared" si="1"/>
        <v>3</v>
      </c>
      <c r="AB15" s="105" t="str">
        <f t="shared" si="1"/>
        <v>0</v>
      </c>
      <c r="AC15" s="106"/>
      <c r="AD15" s="106"/>
      <c r="AE15" s="106"/>
      <c r="AF15" s="106"/>
      <c r="AG15" s="107"/>
    </row>
    <row r="16" spans="2:213" s="1" customFormat="1" ht="13.5" customHeight="1" x14ac:dyDescent="0.3">
      <c r="B16" s="108" t="s">
        <v>36</v>
      </c>
      <c r="C16" s="109" t="s">
        <v>37</v>
      </c>
      <c r="D16" s="110" t="s">
        <v>46</v>
      </c>
      <c r="E16" s="110"/>
      <c r="F16" s="110"/>
      <c r="G16" s="110"/>
      <c r="H16" s="110"/>
      <c r="I16" s="110"/>
      <c r="J16" s="111" t="s">
        <v>47</v>
      </c>
      <c r="K16" s="112"/>
      <c r="L16" s="113"/>
      <c r="M16" s="111" t="s">
        <v>48</v>
      </c>
      <c r="N16" s="112"/>
      <c r="O16" s="113"/>
      <c r="P16" s="110" t="s">
        <v>49</v>
      </c>
      <c r="Q16" s="110"/>
      <c r="R16" s="110"/>
      <c r="S16" s="110"/>
      <c r="T16" s="110"/>
      <c r="U16" s="110" t="s">
        <v>50</v>
      </c>
      <c r="V16" s="110"/>
      <c r="W16" s="110"/>
      <c r="X16" s="110"/>
      <c r="Y16" s="110"/>
      <c r="Z16" s="110"/>
      <c r="AA16" s="110" t="s">
        <v>51</v>
      </c>
      <c r="AB16" s="110"/>
      <c r="AC16" s="110"/>
      <c r="AD16" s="110"/>
      <c r="AE16" s="110"/>
      <c r="AF16" s="110" t="s">
        <v>52</v>
      </c>
      <c r="AG16" s="114"/>
    </row>
    <row r="17" spans="2:33" s="1" customFormat="1" ht="20.100000000000001" customHeight="1" x14ac:dyDescent="0.3">
      <c r="B17" s="115"/>
      <c r="C17" s="116"/>
      <c r="D17" s="117" t="s">
        <v>53</v>
      </c>
      <c r="E17" s="118"/>
      <c r="F17" s="118"/>
      <c r="G17" s="118"/>
      <c r="H17" s="118"/>
      <c r="I17" s="119"/>
      <c r="J17" s="120"/>
      <c r="K17" s="121"/>
      <c r="L17" s="122"/>
      <c r="M17" s="120">
        <v>200</v>
      </c>
      <c r="N17" s="121"/>
      <c r="O17" s="122"/>
      <c r="P17" s="123">
        <v>51655</v>
      </c>
      <c r="Q17" s="124"/>
      <c r="R17" s="124"/>
      <c r="S17" s="124"/>
      <c r="T17" s="125"/>
      <c r="U17" s="123">
        <f>M17*P17</f>
        <v>10331000</v>
      </c>
      <c r="V17" s="124"/>
      <c r="W17" s="124"/>
      <c r="X17" s="124"/>
      <c r="Y17" s="124"/>
      <c r="Z17" s="125"/>
      <c r="AA17" s="126">
        <f>ROUNDDOWN(U17*0.1,0)</f>
        <v>1033100</v>
      </c>
      <c r="AB17" s="127"/>
      <c r="AC17" s="127"/>
      <c r="AD17" s="127"/>
      <c r="AE17" s="128"/>
      <c r="AF17" s="129"/>
      <c r="AG17" s="130"/>
    </row>
    <row r="18" spans="2:33" s="1" customFormat="1" ht="20.100000000000001" customHeight="1" x14ac:dyDescent="0.3">
      <c r="B18" s="115"/>
      <c r="C18" s="116"/>
      <c r="D18" s="117" t="s">
        <v>54</v>
      </c>
      <c r="E18" s="118"/>
      <c r="F18" s="118"/>
      <c r="G18" s="118"/>
      <c r="H18" s="118"/>
      <c r="I18" s="119"/>
      <c r="J18" s="120"/>
      <c r="K18" s="121"/>
      <c r="L18" s="122"/>
      <c r="M18" s="120">
        <v>150</v>
      </c>
      <c r="N18" s="121"/>
      <c r="O18" s="122"/>
      <c r="P18" s="123">
        <v>25122</v>
      </c>
      <c r="Q18" s="124"/>
      <c r="R18" s="124"/>
      <c r="S18" s="124"/>
      <c r="T18" s="125"/>
      <c r="U18" s="123">
        <f>P18*M18</f>
        <v>3768300</v>
      </c>
      <c r="V18" s="124"/>
      <c r="W18" s="124"/>
      <c r="X18" s="124"/>
      <c r="Y18" s="124"/>
      <c r="Z18" s="125"/>
      <c r="AA18" s="126">
        <f>ROUNDDOWN(U18*0.1,0)</f>
        <v>376830</v>
      </c>
      <c r="AB18" s="127"/>
      <c r="AC18" s="127"/>
      <c r="AD18" s="127"/>
      <c r="AE18" s="128"/>
      <c r="AF18" s="129"/>
      <c r="AG18" s="130"/>
    </row>
    <row r="19" spans="2:33" s="1" customFormat="1" ht="20.100000000000001" customHeight="1" x14ac:dyDescent="0.3">
      <c r="B19" s="115"/>
      <c r="C19" s="116"/>
      <c r="D19" s="117"/>
      <c r="E19" s="118"/>
      <c r="F19" s="118"/>
      <c r="G19" s="118"/>
      <c r="H19" s="118"/>
      <c r="I19" s="119"/>
      <c r="J19" s="120"/>
      <c r="K19" s="121"/>
      <c r="L19" s="122"/>
      <c r="M19" s="120"/>
      <c r="N19" s="121"/>
      <c r="O19" s="122"/>
      <c r="P19" s="123"/>
      <c r="Q19" s="124"/>
      <c r="R19" s="124"/>
      <c r="S19" s="124"/>
      <c r="T19" s="125"/>
      <c r="U19" s="123"/>
      <c r="V19" s="124"/>
      <c r="W19" s="124"/>
      <c r="X19" s="124"/>
      <c r="Y19" s="124"/>
      <c r="Z19" s="125"/>
      <c r="AA19" s="126"/>
      <c r="AB19" s="127"/>
      <c r="AC19" s="127"/>
      <c r="AD19" s="127"/>
      <c r="AE19" s="128"/>
      <c r="AF19" s="129"/>
      <c r="AG19" s="130"/>
    </row>
    <row r="20" spans="2:33" s="1" customFormat="1" ht="20.100000000000001" customHeight="1" x14ac:dyDescent="0.3">
      <c r="B20" s="115"/>
      <c r="C20" s="116"/>
      <c r="D20" s="117"/>
      <c r="E20" s="118"/>
      <c r="F20" s="118"/>
      <c r="G20" s="118"/>
      <c r="H20" s="118"/>
      <c r="I20" s="119"/>
      <c r="J20" s="120"/>
      <c r="K20" s="121"/>
      <c r="L20" s="122"/>
      <c r="M20" s="120"/>
      <c r="N20" s="121"/>
      <c r="O20" s="122"/>
      <c r="P20" s="123"/>
      <c r="Q20" s="124"/>
      <c r="R20" s="124"/>
      <c r="S20" s="124"/>
      <c r="T20" s="125"/>
      <c r="U20" s="123"/>
      <c r="V20" s="124"/>
      <c r="W20" s="124"/>
      <c r="X20" s="124"/>
      <c r="Y20" s="124"/>
      <c r="Z20" s="125"/>
      <c r="AA20" s="126"/>
      <c r="AB20" s="127"/>
      <c r="AC20" s="127"/>
      <c r="AD20" s="127"/>
      <c r="AE20" s="128"/>
      <c r="AF20" s="129"/>
      <c r="AG20" s="130"/>
    </row>
    <row r="21" spans="2:33" s="1" customFormat="1" ht="13.5" customHeight="1" x14ac:dyDescent="0.3">
      <c r="B21" s="93" t="s">
        <v>55</v>
      </c>
      <c r="C21" s="94"/>
      <c r="D21" s="94"/>
      <c r="E21" s="94"/>
      <c r="F21" s="94"/>
      <c r="G21" s="94" t="s">
        <v>56</v>
      </c>
      <c r="H21" s="94"/>
      <c r="I21" s="94"/>
      <c r="J21" s="94"/>
      <c r="K21" s="94"/>
      <c r="L21" s="94" t="s">
        <v>57</v>
      </c>
      <c r="M21" s="94"/>
      <c r="N21" s="94"/>
      <c r="O21" s="94"/>
      <c r="P21" s="94"/>
      <c r="Q21" s="94" t="s">
        <v>58</v>
      </c>
      <c r="R21" s="94"/>
      <c r="S21" s="94"/>
      <c r="T21" s="94"/>
      <c r="U21" s="94"/>
      <c r="V21" s="94" t="s">
        <v>59</v>
      </c>
      <c r="W21" s="94"/>
      <c r="X21" s="94"/>
      <c r="Y21" s="94"/>
      <c r="Z21" s="94"/>
      <c r="AA21" s="94" t="s">
        <v>60</v>
      </c>
      <c r="AB21" s="94"/>
      <c r="AC21" s="94"/>
      <c r="AD21" s="131"/>
      <c r="AE21" s="132" t="s">
        <v>61</v>
      </c>
      <c r="AF21" s="132"/>
      <c r="AG21" s="133" t="s">
        <v>62</v>
      </c>
    </row>
    <row r="22" spans="2:33" s="1" customFormat="1" ht="20.100000000000001" customHeight="1" thickBot="1" x14ac:dyDescent="0.35">
      <c r="B22" s="134">
        <f>SUM(U17:AE20)</f>
        <v>15509230</v>
      </c>
      <c r="C22" s="135"/>
      <c r="D22" s="135"/>
      <c r="E22" s="135"/>
      <c r="F22" s="136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/>
      <c r="AB22" s="138"/>
      <c r="AC22" s="138"/>
      <c r="AD22" s="139"/>
      <c r="AE22" s="140"/>
      <c r="AF22" s="140"/>
      <c r="AG22" s="141"/>
    </row>
    <row r="23" spans="2:33" s="1" customFormat="1" ht="18" customHeight="1" x14ac:dyDescent="0.3"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42">
        <f>SUM(U17:Z20)</f>
        <v>14099300</v>
      </c>
      <c r="Y23" s="143"/>
      <c r="Z23" s="143"/>
      <c r="AA23" s="143"/>
      <c r="AB23" s="143"/>
      <c r="AC23" s="143"/>
      <c r="AD23" s="143"/>
      <c r="AE23" s="143"/>
      <c r="AF23" s="143"/>
      <c r="AG23" s="143"/>
    </row>
    <row r="24" spans="2:33" s="1" customFormat="1" ht="18" customHeight="1" x14ac:dyDescent="0.3"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44">
        <f>SUM(AA17:AE20)</f>
        <v>1409930</v>
      </c>
      <c r="Y24" s="145"/>
      <c r="Z24" s="145"/>
      <c r="AA24" s="145"/>
      <c r="AB24" s="145"/>
      <c r="AC24" s="145"/>
      <c r="AD24" s="145"/>
      <c r="AE24" s="145"/>
      <c r="AF24" s="145"/>
      <c r="AG24" s="145"/>
    </row>
    <row r="25" spans="2:33" s="1" customFormat="1" ht="25.5" customHeight="1" x14ac:dyDescent="0.3">
      <c r="B25" s="14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6"/>
      <c r="Y25" s="147"/>
      <c r="Z25" s="147"/>
      <c r="AA25" s="147"/>
      <c r="AB25" s="147"/>
      <c r="AC25" s="147"/>
      <c r="AD25" s="147"/>
      <c r="AE25" s="147"/>
      <c r="AF25" s="147"/>
      <c r="AG25" s="148"/>
    </row>
    <row r="26" spans="2:33" s="1" customFormat="1" ht="13.5" customHeight="1" thickBot="1" x14ac:dyDescent="0.35">
      <c r="B26" s="149" t="s">
        <v>0</v>
      </c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</row>
    <row r="27" spans="2:33" s="1" customFormat="1" ht="20.100000000000001" customHeight="1" x14ac:dyDescent="0.3">
      <c r="B27" s="151" t="s">
        <v>63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 t="s">
        <v>64</v>
      </c>
      <c r="R27" s="154" t="s">
        <v>65</v>
      </c>
      <c r="S27" s="154"/>
      <c r="T27" s="154"/>
      <c r="U27" s="154"/>
      <c r="V27" s="154"/>
      <c r="W27" s="154" t="s">
        <v>4</v>
      </c>
      <c r="X27" s="155" t="s">
        <v>5</v>
      </c>
      <c r="Y27" s="156"/>
      <c r="Z27" s="156"/>
      <c r="AA27" s="157"/>
      <c r="AB27" s="158"/>
      <c r="AC27" s="159"/>
      <c r="AD27" s="160" t="s">
        <v>6</v>
      </c>
      <c r="AE27" s="158"/>
      <c r="AF27" s="159"/>
      <c r="AG27" s="161" t="s">
        <v>7</v>
      </c>
    </row>
    <row r="28" spans="2:33" s="1" customFormat="1" ht="20.100000000000001" customHeight="1" thickBot="1" x14ac:dyDescent="0.35">
      <c r="B28" s="162"/>
      <c r="C28" s="163"/>
      <c r="D28" s="163"/>
      <c r="E28" s="163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R28" s="166" t="s">
        <v>9</v>
      </c>
      <c r="S28" s="166"/>
      <c r="T28" s="166"/>
      <c r="U28" s="166"/>
      <c r="V28" s="167"/>
      <c r="W28" s="167"/>
      <c r="X28" s="168" t="s">
        <v>10</v>
      </c>
      <c r="Y28" s="169"/>
      <c r="Z28" s="169"/>
      <c r="AA28" s="170"/>
      <c r="AB28" s="171"/>
      <c r="AC28" s="172"/>
      <c r="AD28" s="172"/>
      <c r="AE28" s="172"/>
      <c r="AF28" s="172"/>
      <c r="AG28" s="173"/>
    </row>
    <row r="29" spans="2:33" s="1" customFormat="1" ht="13.5" customHeight="1" x14ac:dyDescent="0.3">
      <c r="B29" s="174" t="s">
        <v>66</v>
      </c>
      <c r="C29" s="175" t="s">
        <v>12</v>
      </c>
      <c r="D29" s="176"/>
      <c r="E29" s="177"/>
      <c r="F29" s="178" t="str">
        <f>F5</f>
        <v xml:space="preserve"> </v>
      </c>
      <c r="G29" s="179" t="str">
        <f>G5</f>
        <v xml:space="preserve"> </v>
      </c>
      <c r="H29" s="179" t="str">
        <f t="shared" ref="H29:O29" si="2">H5</f>
        <v xml:space="preserve"> </v>
      </c>
      <c r="I29" s="179" t="str">
        <f t="shared" si="2"/>
        <v>-</v>
      </c>
      <c r="J29" s="179" t="str">
        <f t="shared" si="2"/>
        <v xml:space="preserve"> </v>
      </c>
      <c r="K29" s="179" t="str">
        <f t="shared" si="2"/>
        <v xml:space="preserve"> </v>
      </c>
      <c r="L29" s="179" t="str">
        <f t="shared" si="2"/>
        <v>-</v>
      </c>
      <c r="M29" s="179" t="str">
        <f t="shared" si="2"/>
        <v xml:space="preserve"> </v>
      </c>
      <c r="N29" s="179" t="str">
        <f t="shared" si="2"/>
        <v xml:space="preserve"> </v>
      </c>
      <c r="O29" s="179" t="str">
        <f t="shared" si="2"/>
        <v xml:space="preserve"> </v>
      </c>
      <c r="P29" s="179" t="str">
        <f>P5</f>
        <v xml:space="preserve"> </v>
      </c>
      <c r="Q29" s="180" t="str">
        <f>Q5</f>
        <v xml:space="preserve"> </v>
      </c>
      <c r="R29" s="181" t="s">
        <v>17</v>
      </c>
      <c r="S29" s="175" t="s">
        <v>12</v>
      </c>
      <c r="T29" s="176"/>
      <c r="U29" s="177"/>
      <c r="V29" s="178" t="str">
        <f>V5</f>
        <v xml:space="preserve"> </v>
      </c>
      <c r="W29" s="179" t="str">
        <f>W5</f>
        <v xml:space="preserve"> </v>
      </c>
      <c r="X29" s="179" t="str">
        <f t="shared" ref="X29:AF29" si="3">X5</f>
        <v xml:space="preserve"> </v>
      </c>
      <c r="Y29" s="179" t="str">
        <f t="shared" si="3"/>
        <v>-</v>
      </c>
      <c r="Z29" s="179" t="str">
        <f t="shared" si="3"/>
        <v xml:space="preserve"> </v>
      </c>
      <c r="AA29" s="179" t="str">
        <f t="shared" si="3"/>
        <v xml:space="preserve"> </v>
      </c>
      <c r="AB29" s="179" t="str">
        <f t="shared" si="3"/>
        <v>-</v>
      </c>
      <c r="AC29" s="179" t="str">
        <f t="shared" si="3"/>
        <v xml:space="preserve"> </v>
      </c>
      <c r="AD29" s="179" t="str">
        <f t="shared" si="3"/>
        <v xml:space="preserve"> </v>
      </c>
      <c r="AE29" s="179" t="str">
        <f t="shared" si="3"/>
        <v xml:space="preserve"> </v>
      </c>
      <c r="AF29" s="179" t="str">
        <f t="shared" si="3"/>
        <v xml:space="preserve"> </v>
      </c>
      <c r="AG29" s="180" t="str">
        <f>AG5</f>
        <v xml:space="preserve"> </v>
      </c>
    </row>
    <row r="30" spans="2:33" s="1" customFormat="1" ht="13.5" customHeight="1" thickBot="1" x14ac:dyDescent="0.35">
      <c r="B30" s="182"/>
      <c r="C30" s="183"/>
      <c r="D30" s="184"/>
      <c r="E30" s="185"/>
      <c r="F30" s="186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189"/>
      <c r="S30" s="183"/>
      <c r="T30" s="184"/>
      <c r="U30" s="185"/>
      <c r="V30" s="186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90"/>
    </row>
    <row r="31" spans="2:33" s="1" customFormat="1" ht="13.5" customHeight="1" x14ac:dyDescent="0.3">
      <c r="B31" s="182"/>
      <c r="C31" s="175" t="s">
        <v>67</v>
      </c>
      <c r="D31" s="176"/>
      <c r="E31" s="176"/>
      <c r="F31" s="191">
        <f>F7</f>
        <v>0</v>
      </c>
      <c r="G31" s="192"/>
      <c r="H31" s="192"/>
      <c r="I31" s="192"/>
      <c r="J31" s="192"/>
      <c r="K31" s="192"/>
      <c r="L31" s="193" t="s">
        <v>21</v>
      </c>
      <c r="M31" s="194">
        <f>M7</f>
        <v>0</v>
      </c>
      <c r="N31" s="194"/>
      <c r="O31" s="194"/>
      <c r="P31" s="194"/>
      <c r="Q31" s="195" t="s">
        <v>22</v>
      </c>
      <c r="R31" s="189"/>
      <c r="S31" s="175" t="s">
        <v>67</v>
      </c>
      <c r="T31" s="176"/>
      <c r="U31" s="176"/>
      <c r="V31" s="196">
        <f>V7</f>
        <v>0</v>
      </c>
      <c r="W31" s="197"/>
      <c r="X31" s="197"/>
      <c r="Y31" s="197"/>
      <c r="Z31" s="197"/>
      <c r="AA31" s="197"/>
      <c r="AB31" s="198" t="s">
        <v>21</v>
      </c>
      <c r="AC31" s="199">
        <f>AC7</f>
        <v>0</v>
      </c>
      <c r="AD31" s="199"/>
      <c r="AE31" s="199"/>
      <c r="AF31" s="199"/>
      <c r="AG31" s="200" t="s">
        <v>22</v>
      </c>
    </row>
    <row r="32" spans="2:33" s="1" customFormat="1" ht="13.5" customHeight="1" thickBot="1" x14ac:dyDescent="0.35">
      <c r="B32" s="182"/>
      <c r="C32" s="183" t="s">
        <v>68</v>
      </c>
      <c r="D32" s="184"/>
      <c r="E32" s="184"/>
      <c r="F32" s="201"/>
      <c r="G32" s="202"/>
      <c r="H32" s="202"/>
      <c r="I32" s="202"/>
      <c r="J32" s="202"/>
      <c r="K32" s="202"/>
      <c r="L32" s="203"/>
      <c r="M32" s="204"/>
      <c r="N32" s="204"/>
      <c r="O32" s="204"/>
      <c r="P32" s="204"/>
      <c r="Q32" s="205"/>
      <c r="R32" s="189"/>
      <c r="S32" s="183" t="s">
        <v>68</v>
      </c>
      <c r="T32" s="184"/>
      <c r="U32" s="184"/>
      <c r="V32" s="206"/>
      <c r="W32" s="207"/>
      <c r="X32" s="207"/>
      <c r="Y32" s="207"/>
      <c r="Z32" s="207"/>
      <c r="AA32" s="207"/>
      <c r="AB32" s="203"/>
      <c r="AC32" s="208"/>
      <c r="AD32" s="208"/>
      <c r="AE32" s="208"/>
      <c r="AF32" s="208"/>
      <c r="AG32" s="205"/>
    </row>
    <row r="33" spans="2:33" s="1" customFormat="1" ht="13.5" customHeight="1" x14ac:dyDescent="0.3">
      <c r="B33" s="182"/>
      <c r="C33" s="175" t="s">
        <v>69</v>
      </c>
      <c r="D33" s="176"/>
      <c r="E33" s="176"/>
      <c r="F33" s="209">
        <f>F9</f>
        <v>0</v>
      </c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1"/>
      <c r="R33" s="189"/>
      <c r="S33" s="175" t="s">
        <v>69</v>
      </c>
      <c r="T33" s="176"/>
      <c r="U33" s="176"/>
      <c r="V33" s="209">
        <f>V9</f>
        <v>0</v>
      </c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1"/>
    </row>
    <row r="34" spans="2:33" s="1" customFormat="1" ht="13.5" customHeight="1" x14ac:dyDescent="0.3">
      <c r="B34" s="182"/>
      <c r="C34" s="183" t="s">
        <v>70</v>
      </c>
      <c r="D34" s="184"/>
      <c r="E34" s="184"/>
      <c r="F34" s="212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189"/>
      <c r="S34" s="183" t="s">
        <v>71</v>
      </c>
      <c r="T34" s="184"/>
      <c r="U34" s="184"/>
      <c r="V34" s="212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4"/>
    </row>
    <row r="35" spans="2:33" s="1" customFormat="1" ht="13.5" customHeight="1" x14ac:dyDescent="0.3">
      <c r="B35" s="182"/>
      <c r="C35" s="175" t="s">
        <v>28</v>
      </c>
      <c r="D35" s="176"/>
      <c r="E35" s="176"/>
      <c r="F35" s="215">
        <f>F11</f>
        <v>0</v>
      </c>
      <c r="G35" s="216"/>
      <c r="H35" s="216"/>
      <c r="I35" s="216"/>
      <c r="J35" s="216"/>
      <c r="K35" s="216"/>
      <c r="L35" s="217" t="s">
        <v>29</v>
      </c>
      <c r="M35" s="216">
        <f>M11</f>
        <v>0</v>
      </c>
      <c r="N35" s="216"/>
      <c r="O35" s="216"/>
      <c r="P35" s="216"/>
      <c r="Q35" s="218"/>
      <c r="R35" s="189"/>
      <c r="S35" s="175" t="s">
        <v>28</v>
      </c>
      <c r="T35" s="176"/>
      <c r="U35" s="176"/>
      <c r="V35" s="215">
        <f>V11</f>
        <v>0</v>
      </c>
      <c r="W35" s="219"/>
      <c r="X35" s="219"/>
      <c r="Y35" s="219"/>
      <c r="Z35" s="219"/>
      <c r="AA35" s="219"/>
      <c r="AB35" s="217" t="s">
        <v>29</v>
      </c>
      <c r="AC35" s="216">
        <f>AC11</f>
        <v>0</v>
      </c>
      <c r="AD35" s="216"/>
      <c r="AE35" s="216"/>
      <c r="AF35" s="216"/>
      <c r="AG35" s="218"/>
    </row>
    <row r="36" spans="2:33" s="1" customFormat="1" ht="13.5" customHeight="1" thickBot="1" x14ac:dyDescent="0.35">
      <c r="B36" s="220"/>
      <c r="C36" s="221"/>
      <c r="D36" s="222"/>
      <c r="E36" s="222"/>
      <c r="F36" s="223"/>
      <c r="G36" s="224"/>
      <c r="H36" s="224"/>
      <c r="I36" s="224"/>
      <c r="J36" s="224"/>
      <c r="K36" s="224"/>
      <c r="L36" s="225"/>
      <c r="M36" s="224"/>
      <c r="N36" s="224"/>
      <c r="O36" s="224"/>
      <c r="P36" s="224"/>
      <c r="Q36" s="226"/>
      <c r="R36" s="227"/>
      <c r="S36" s="221"/>
      <c r="T36" s="222"/>
      <c r="U36" s="222"/>
      <c r="V36" s="228"/>
      <c r="W36" s="229"/>
      <c r="X36" s="229"/>
      <c r="Y36" s="229"/>
      <c r="Z36" s="229"/>
      <c r="AA36" s="229"/>
      <c r="AB36" s="225"/>
      <c r="AC36" s="224"/>
      <c r="AD36" s="224"/>
      <c r="AE36" s="224"/>
      <c r="AF36" s="224"/>
      <c r="AG36" s="226"/>
    </row>
    <row r="37" spans="2:33" s="1" customFormat="1" ht="13.5" customHeight="1" x14ac:dyDescent="0.3">
      <c r="B37" s="230" t="s">
        <v>72</v>
      </c>
      <c r="C37" s="231"/>
      <c r="D37" s="231"/>
      <c r="E37" s="232"/>
      <c r="F37" s="233" t="s">
        <v>73</v>
      </c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2"/>
      <c r="S37" s="235" t="s">
        <v>74</v>
      </c>
      <c r="T37" s="231"/>
      <c r="U37" s="231"/>
      <c r="V37" s="234"/>
      <c r="W37" s="234"/>
      <c r="X37" s="234"/>
      <c r="Y37" s="234"/>
      <c r="Z37" s="234"/>
      <c r="AA37" s="234"/>
      <c r="AB37" s="236"/>
      <c r="AC37" s="233" t="s">
        <v>75</v>
      </c>
      <c r="AD37" s="234"/>
      <c r="AE37" s="234"/>
      <c r="AF37" s="234"/>
      <c r="AG37" s="237"/>
    </row>
    <row r="38" spans="2:33" s="1" customFormat="1" ht="13.5" customHeight="1" x14ac:dyDescent="0.3">
      <c r="B38" s="238" t="s">
        <v>76</v>
      </c>
      <c r="C38" s="239"/>
      <c r="D38" s="240" t="s">
        <v>77</v>
      </c>
      <c r="E38" s="240" t="s">
        <v>78</v>
      </c>
      <c r="F38" s="241" t="s">
        <v>79</v>
      </c>
      <c r="G38" s="239"/>
      <c r="H38" s="242" t="s">
        <v>80</v>
      </c>
      <c r="I38" s="240" t="s">
        <v>40</v>
      </c>
      <c r="J38" s="240" t="s">
        <v>41</v>
      </c>
      <c r="K38" s="240" t="s">
        <v>81</v>
      </c>
      <c r="L38" s="240" t="s">
        <v>80</v>
      </c>
      <c r="M38" s="240" t="s">
        <v>40</v>
      </c>
      <c r="N38" s="240" t="s">
        <v>82</v>
      </c>
      <c r="O38" s="240" t="s">
        <v>81</v>
      </c>
      <c r="P38" s="240" t="s">
        <v>80</v>
      </c>
      <c r="Q38" s="240" t="s">
        <v>45</v>
      </c>
      <c r="R38" s="240" t="s">
        <v>83</v>
      </c>
      <c r="S38" s="240" t="s">
        <v>84</v>
      </c>
      <c r="T38" s="240" t="s">
        <v>85</v>
      </c>
      <c r="U38" s="240" t="s">
        <v>42</v>
      </c>
      <c r="V38" s="240" t="s">
        <v>86</v>
      </c>
      <c r="W38" s="240" t="s">
        <v>45</v>
      </c>
      <c r="X38" s="240" t="s">
        <v>82</v>
      </c>
      <c r="Y38" s="240" t="s">
        <v>87</v>
      </c>
      <c r="Z38" s="240" t="s">
        <v>86</v>
      </c>
      <c r="AA38" s="240" t="s">
        <v>40</v>
      </c>
      <c r="AB38" s="240" t="s">
        <v>88</v>
      </c>
      <c r="AC38" s="243"/>
      <c r="AD38" s="244"/>
      <c r="AE38" s="244"/>
      <c r="AF38" s="244"/>
      <c r="AG38" s="245"/>
    </row>
    <row r="39" spans="2:33" s="1" customFormat="1" ht="20.100000000000001" customHeight="1" thickBot="1" x14ac:dyDescent="0.35">
      <c r="B39" s="246">
        <f>IF(B15="","",B15)</f>
        <v>2020</v>
      </c>
      <c r="C39" s="247"/>
      <c r="D39" s="248" t="str">
        <f>IF(D15="","",D15)</f>
        <v/>
      </c>
      <c r="E39" s="248" t="str">
        <f>IF(E15="","",E15)</f>
        <v/>
      </c>
      <c r="F39" s="171" t="str">
        <f>IF(F15="","",F15)</f>
        <v/>
      </c>
      <c r="G39" s="249"/>
      <c r="H39" s="250" t="str">
        <f t="shared" ref="H39:AB39" si="4">IF(H15="","",H15)</f>
        <v xml:space="preserve"> </v>
      </c>
      <c r="I39" s="250" t="str">
        <f t="shared" si="4"/>
        <v xml:space="preserve"> </v>
      </c>
      <c r="J39" s="250" t="str">
        <f t="shared" si="4"/>
        <v xml:space="preserve"> </v>
      </c>
      <c r="K39" s="250" t="str">
        <f t="shared" si="4"/>
        <v>1</v>
      </c>
      <c r="L39" s="250" t="str">
        <f t="shared" si="4"/>
        <v>4</v>
      </c>
      <c r="M39" s="250" t="str">
        <f t="shared" si="4"/>
        <v>0</v>
      </c>
      <c r="N39" s="250" t="str">
        <f t="shared" si="4"/>
        <v>9</v>
      </c>
      <c r="O39" s="250" t="str">
        <f t="shared" si="4"/>
        <v>9</v>
      </c>
      <c r="P39" s="250" t="str">
        <f t="shared" si="4"/>
        <v>3</v>
      </c>
      <c r="Q39" s="250" t="str">
        <f t="shared" si="4"/>
        <v>0</v>
      </c>
      <c r="R39" s="250" t="str">
        <f t="shared" si="4"/>
        <v>0</v>
      </c>
      <c r="S39" s="250" t="str">
        <f t="shared" si="4"/>
        <v xml:space="preserve"> </v>
      </c>
      <c r="T39" s="250" t="str">
        <f t="shared" si="4"/>
        <v xml:space="preserve"> </v>
      </c>
      <c r="U39" s="250" t="str">
        <f t="shared" si="4"/>
        <v xml:space="preserve"> </v>
      </c>
      <c r="V39" s="250" t="str">
        <f t="shared" si="4"/>
        <v>1</v>
      </c>
      <c r="W39" s="250" t="str">
        <f t="shared" si="4"/>
        <v>4</v>
      </c>
      <c r="X39" s="250" t="str">
        <f t="shared" si="4"/>
        <v>0</v>
      </c>
      <c r="Y39" s="250" t="str">
        <f t="shared" si="4"/>
        <v>9</v>
      </c>
      <c r="Z39" s="250" t="str">
        <f t="shared" si="4"/>
        <v>9</v>
      </c>
      <c r="AA39" s="250" t="str">
        <f t="shared" si="4"/>
        <v>3</v>
      </c>
      <c r="AB39" s="250" t="str">
        <f t="shared" si="4"/>
        <v>0</v>
      </c>
      <c r="AC39" s="251"/>
      <c r="AD39" s="252"/>
      <c r="AE39" s="252"/>
      <c r="AF39" s="252"/>
      <c r="AG39" s="253"/>
    </row>
    <row r="40" spans="2:33" s="1" customFormat="1" ht="13.5" customHeight="1" x14ac:dyDescent="0.3">
      <c r="B40" s="254" t="s">
        <v>36</v>
      </c>
      <c r="C40" s="255" t="s">
        <v>78</v>
      </c>
      <c r="D40" s="256" t="s">
        <v>89</v>
      </c>
      <c r="E40" s="257"/>
      <c r="F40" s="257"/>
      <c r="G40" s="257"/>
      <c r="H40" s="257"/>
      <c r="I40" s="258"/>
      <c r="J40" s="235" t="s">
        <v>90</v>
      </c>
      <c r="K40" s="231"/>
      <c r="L40" s="232"/>
      <c r="M40" s="235" t="s">
        <v>91</v>
      </c>
      <c r="N40" s="231"/>
      <c r="O40" s="232"/>
      <c r="P40" s="235" t="s">
        <v>92</v>
      </c>
      <c r="Q40" s="231"/>
      <c r="R40" s="231"/>
      <c r="S40" s="231"/>
      <c r="T40" s="232"/>
      <c r="U40" s="235" t="s">
        <v>93</v>
      </c>
      <c r="V40" s="231"/>
      <c r="W40" s="231"/>
      <c r="X40" s="231"/>
      <c r="Y40" s="231"/>
      <c r="Z40" s="232"/>
      <c r="AA40" s="235" t="s">
        <v>51</v>
      </c>
      <c r="AB40" s="231"/>
      <c r="AC40" s="231"/>
      <c r="AD40" s="231"/>
      <c r="AE40" s="232"/>
      <c r="AF40" s="235" t="s">
        <v>94</v>
      </c>
      <c r="AG40" s="259"/>
    </row>
    <row r="41" spans="2:33" s="1" customFormat="1" ht="20.100000000000001" customHeight="1" x14ac:dyDescent="0.3">
      <c r="B41" s="260" t="str">
        <f>IF(B17="","",B17)</f>
        <v/>
      </c>
      <c r="C41" s="261" t="str">
        <f>IF(C17="","",C17)</f>
        <v/>
      </c>
      <c r="D41" s="262" t="str">
        <f>IF(D17="","",D17)</f>
        <v>A부품</v>
      </c>
      <c r="E41" s="263"/>
      <c r="F41" s="263"/>
      <c r="G41" s="263"/>
      <c r="H41" s="263"/>
      <c r="I41" s="264"/>
      <c r="J41" s="265" t="str">
        <f>IF(J17="","",J17)</f>
        <v/>
      </c>
      <c r="K41" s="265"/>
      <c r="L41" s="266"/>
      <c r="M41" s="265">
        <f>IF(M17="","",M17)</f>
        <v>200</v>
      </c>
      <c r="N41" s="265"/>
      <c r="O41" s="266"/>
      <c r="P41" s="267">
        <f>IF(P17="","",P17)</f>
        <v>51655</v>
      </c>
      <c r="Q41" s="268"/>
      <c r="R41" s="268"/>
      <c r="S41" s="268"/>
      <c r="T41" s="269"/>
      <c r="U41" s="267">
        <f>IF(U17="","",U17)</f>
        <v>10331000</v>
      </c>
      <c r="V41" s="268"/>
      <c r="W41" s="268"/>
      <c r="X41" s="268"/>
      <c r="Y41" s="268"/>
      <c r="Z41" s="269"/>
      <c r="AA41" s="267">
        <f>IF(AA17="","",AA17)</f>
        <v>1033100</v>
      </c>
      <c r="AB41" s="268"/>
      <c r="AC41" s="268"/>
      <c r="AD41" s="268"/>
      <c r="AE41" s="269"/>
      <c r="AF41" s="270"/>
      <c r="AG41" s="271"/>
    </row>
    <row r="42" spans="2:33" s="1" customFormat="1" ht="20.100000000000001" customHeight="1" x14ac:dyDescent="0.3">
      <c r="B42" s="260" t="str">
        <f t="shared" ref="B42:D44" si="5">IF(B18="","",B18)</f>
        <v/>
      </c>
      <c r="C42" s="261" t="str">
        <f t="shared" si="5"/>
        <v/>
      </c>
      <c r="D42" s="262" t="str">
        <f t="shared" si="5"/>
        <v>B부품</v>
      </c>
      <c r="E42" s="263"/>
      <c r="F42" s="263"/>
      <c r="G42" s="263"/>
      <c r="H42" s="263"/>
      <c r="I42" s="264"/>
      <c r="J42" s="265" t="str">
        <f>IF(J18="","",J18)</f>
        <v/>
      </c>
      <c r="K42" s="265"/>
      <c r="L42" s="266"/>
      <c r="M42" s="265">
        <f>IF(M18="","",M18)</f>
        <v>150</v>
      </c>
      <c r="N42" s="265"/>
      <c r="O42" s="266"/>
      <c r="P42" s="267">
        <f>IF(P18="","",P18)</f>
        <v>25122</v>
      </c>
      <c r="Q42" s="268"/>
      <c r="R42" s="268"/>
      <c r="S42" s="268"/>
      <c r="T42" s="269"/>
      <c r="U42" s="267">
        <f>IF(U18="","",U18)</f>
        <v>3768300</v>
      </c>
      <c r="V42" s="268"/>
      <c r="W42" s="268"/>
      <c r="X42" s="268"/>
      <c r="Y42" s="268"/>
      <c r="Z42" s="269"/>
      <c r="AA42" s="267">
        <f>IF(AA18="","",AA18)</f>
        <v>376830</v>
      </c>
      <c r="AB42" s="268"/>
      <c r="AC42" s="268"/>
      <c r="AD42" s="268"/>
      <c r="AE42" s="269"/>
      <c r="AF42" s="270"/>
      <c r="AG42" s="271"/>
    </row>
    <row r="43" spans="2:33" s="1" customFormat="1" ht="20.100000000000001" customHeight="1" x14ac:dyDescent="0.3">
      <c r="B43" s="260" t="str">
        <f t="shared" si="5"/>
        <v/>
      </c>
      <c r="C43" s="261" t="str">
        <f t="shared" si="5"/>
        <v/>
      </c>
      <c r="D43" s="262" t="str">
        <f t="shared" si="5"/>
        <v/>
      </c>
      <c r="E43" s="263"/>
      <c r="F43" s="263"/>
      <c r="G43" s="263"/>
      <c r="H43" s="263"/>
      <c r="I43" s="264"/>
      <c r="J43" s="265" t="str">
        <f>IF(J19="","",J19)</f>
        <v/>
      </c>
      <c r="K43" s="265"/>
      <c r="L43" s="266"/>
      <c r="M43" s="265" t="str">
        <f>IF(M19="","",M19)</f>
        <v/>
      </c>
      <c r="N43" s="265"/>
      <c r="O43" s="266"/>
      <c r="P43" s="267" t="str">
        <f>IF(P19="","",P19)</f>
        <v/>
      </c>
      <c r="Q43" s="268"/>
      <c r="R43" s="268"/>
      <c r="S43" s="268"/>
      <c r="T43" s="269"/>
      <c r="U43" s="267" t="str">
        <f>IF(U19="","",U19)</f>
        <v/>
      </c>
      <c r="V43" s="268"/>
      <c r="W43" s="268"/>
      <c r="X43" s="268"/>
      <c r="Y43" s="268"/>
      <c r="Z43" s="269"/>
      <c r="AA43" s="267" t="str">
        <f>IF(AA19="","",AA19)</f>
        <v/>
      </c>
      <c r="AB43" s="268"/>
      <c r="AC43" s="268"/>
      <c r="AD43" s="268"/>
      <c r="AE43" s="269"/>
      <c r="AF43" s="270"/>
      <c r="AG43" s="271"/>
    </row>
    <row r="44" spans="2:33" s="1" customFormat="1" ht="20.100000000000001" customHeight="1" x14ac:dyDescent="0.3">
      <c r="B44" s="260" t="str">
        <f t="shared" si="5"/>
        <v/>
      </c>
      <c r="C44" s="261" t="str">
        <f t="shared" si="5"/>
        <v/>
      </c>
      <c r="D44" s="262" t="str">
        <f t="shared" si="5"/>
        <v/>
      </c>
      <c r="E44" s="263"/>
      <c r="F44" s="263"/>
      <c r="G44" s="263"/>
      <c r="H44" s="263"/>
      <c r="I44" s="264"/>
      <c r="J44" s="265" t="str">
        <f>IF(J20="","",J20)</f>
        <v/>
      </c>
      <c r="K44" s="265"/>
      <c r="L44" s="266"/>
      <c r="M44" s="265" t="str">
        <f>IF(M20="","",M20)</f>
        <v/>
      </c>
      <c r="N44" s="265"/>
      <c r="O44" s="266"/>
      <c r="P44" s="267" t="str">
        <f>IF(P20="","",P20)</f>
        <v/>
      </c>
      <c r="Q44" s="268"/>
      <c r="R44" s="268"/>
      <c r="S44" s="268"/>
      <c r="T44" s="269"/>
      <c r="U44" s="267" t="str">
        <f>IF(U20="","",U20)</f>
        <v/>
      </c>
      <c r="V44" s="268"/>
      <c r="W44" s="268"/>
      <c r="X44" s="268"/>
      <c r="Y44" s="268"/>
      <c r="Z44" s="269"/>
      <c r="AA44" s="267" t="str">
        <f>IF(AA20="","",AA20)</f>
        <v/>
      </c>
      <c r="AB44" s="268"/>
      <c r="AC44" s="268"/>
      <c r="AD44" s="268"/>
      <c r="AE44" s="269"/>
      <c r="AF44" s="270"/>
      <c r="AG44" s="271"/>
    </row>
    <row r="45" spans="2:33" s="1" customFormat="1" ht="13.5" customHeight="1" x14ac:dyDescent="0.3">
      <c r="B45" s="238" t="s">
        <v>55</v>
      </c>
      <c r="C45" s="272"/>
      <c r="D45" s="272"/>
      <c r="E45" s="272"/>
      <c r="F45" s="239"/>
      <c r="G45" s="241" t="s">
        <v>95</v>
      </c>
      <c r="H45" s="272"/>
      <c r="I45" s="272"/>
      <c r="J45" s="272"/>
      <c r="K45" s="239"/>
      <c r="L45" s="241" t="s">
        <v>96</v>
      </c>
      <c r="M45" s="272"/>
      <c r="N45" s="272"/>
      <c r="O45" s="272"/>
      <c r="P45" s="239"/>
      <c r="Q45" s="241" t="s">
        <v>58</v>
      </c>
      <c r="R45" s="272"/>
      <c r="S45" s="272"/>
      <c r="T45" s="272"/>
      <c r="U45" s="239"/>
      <c r="V45" s="241" t="s">
        <v>59</v>
      </c>
      <c r="W45" s="272"/>
      <c r="X45" s="272"/>
      <c r="Y45" s="272"/>
      <c r="Z45" s="239"/>
      <c r="AA45" s="273" t="s">
        <v>97</v>
      </c>
      <c r="AB45" s="274"/>
      <c r="AC45" s="274"/>
      <c r="AD45" s="274"/>
      <c r="AE45" s="275" t="s">
        <v>98</v>
      </c>
      <c r="AF45" s="275"/>
      <c r="AG45" s="276" t="s">
        <v>99</v>
      </c>
    </row>
    <row r="46" spans="2:33" s="1" customFormat="1" ht="20.100000000000001" customHeight="1" thickBot="1" x14ac:dyDescent="0.35">
      <c r="B46" s="277">
        <f>SUM(U41:AE44)</f>
        <v>15509230</v>
      </c>
      <c r="C46" s="278"/>
      <c r="D46" s="278"/>
      <c r="E46" s="278"/>
      <c r="F46" s="279"/>
      <c r="G46" s="280"/>
      <c r="H46" s="281"/>
      <c r="I46" s="281"/>
      <c r="J46" s="281"/>
      <c r="K46" s="282"/>
      <c r="L46" s="280"/>
      <c r="M46" s="281"/>
      <c r="N46" s="281"/>
      <c r="O46" s="281"/>
      <c r="P46" s="282"/>
      <c r="Q46" s="280"/>
      <c r="R46" s="281"/>
      <c r="S46" s="281"/>
      <c r="T46" s="281"/>
      <c r="U46" s="282"/>
      <c r="V46" s="280"/>
      <c r="W46" s="281"/>
      <c r="X46" s="281"/>
      <c r="Y46" s="281"/>
      <c r="Z46" s="282"/>
      <c r="AA46" s="283"/>
      <c r="AB46" s="284"/>
      <c r="AC46" s="284"/>
      <c r="AD46" s="284"/>
      <c r="AE46" s="285"/>
      <c r="AF46" s="285"/>
      <c r="AG46" s="286"/>
    </row>
  </sheetData>
  <mergeCells count="246">
    <mergeCell ref="G46:K46"/>
    <mergeCell ref="L46:P46"/>
    <mergeCell ref="Q46:U46"/>
    <mergeCell ref="V46:Z46"/>
    <mergeCell ref="AF44:AG44"/>
    <mergeCell ref="B45:F45"/>
    <mergeCell ref="G45:K45"/>
    <mergeCell ref="L45:P45"/>
    <mergeCell ref="Q45:U45"/>
    <mergeCell ref="V45:Z45"/>
    <mergeCell ref="AA45:AD46"/>
    <mergeCell ref="AE45:AF46"/>
    <mergeCell ref="AG45:AG46"/>
    <mergeCell ref="B46:F46"/>
    <mergeCell ref="D44:I44"/>
    <mergeCell ref="J44:L44"/>
    <mergeCell ref="M44:O44"/>
    <mergeCell ref="P44:T44"/>
    <mergeCell ref="U44:Z44"/>
    <mergeCell ref="AA44:AE44"/>
    <mergeCell ref="AF42:AG42"/>
    <mergeCell ref="D43:I43"/>
    <mergeCell ref="J43:L43"/>
    <mergeCell ref="M43:O43"/>
    <mergeCell ref="P43:T43"/>
    <mergeCell ref="U43:Z43"/>
    <mergeCell ref="AA43:AE43"/>
    <mergeCell ref="AF43:AG43"/>
    <mergeCell ref="D42:I42"/>
    <mergeCell ref="J42:L42"/>
    <mergeCell ref="M42:O42"/>
    <mergeCell ref="P42:T42"/>
    <mergeCell ref="U42:Z42"/>
    <mergeCell ref="AA42:AE42"/>
    <mergeCell ref="AA40:AE40"/>
    <mergeCell ref="AF40:AG40"/>
    <mergeCell ref="D41:I41"/>
    <mergeCell ref="J41:L41"/>
    <mergeCell ref="M41:O41"/>
    <mergeCell ref="P41:T41"/>
    <mergeCell ref="U41:Z41"/>
    <mergeCell ref="AA41:AE41"/>
    <mergeCell ref="AF41:AG41"/>
    <mergeCell ref="B38:C38"/>
    <mergeCell ref="F38:G38"/>
    <mergeCell ref="AC38:AG39"/>
    <mergeCell ref="B39:C39"/>
    <mergeCell ref="F39:G39"/>
    <mergeCell ref="D40:I40"/>
    <mergeCell ref="J40:L40"/>
    <mergeCell ref="M40:O40"/>
    <mergeCell ref="P40:T40"/>
    <mergeCell ref="U40:Z40"/>
    <mergeCell ref="AB35:AB36"/>
    <mergeCell ref="AC35:AG36"/>
    <mergeCell ref="B37:E37"/>
    <mergeCell ref="F37:R37"/>
    <mergeCell ref="S37:AB37"/>
    <mergeCell ref="AC37:AG37"/>
    <mergeCell ref="C35:E36"/>
    <mergeCell ref="F35:K36"/>
    <mergeCell ref="L35:L36"/>
    <mergeCell ref="M35:Q36"/>
    <mergeCell ref="S35:U36"/>
    <mergeCell ref="V35:AA36"/>
    <mergeCell ref="AB31:AB32"/>
    <mergeCell ref="AC31:AF32"/>
    <mergeCell ref="AG31:AG32"/>
    <mergeCell ref="C32:E32"/>
    <mergeCell ref="S32:U32"/>
    <mergeCell ref="C33:E33"/>
    <mergeCell ref="F33:Q34"/>
    <mergeCell ref="S33:U33"/>
    <mergeCell ref="V33:AG34"/>
    <mergeCell ref="C34:E34"/>
    <mergeCell ref="AD29:AD30"/>
    <mergeCell ref="AE29:AE30"/>
    <mergeCell ref="AF29:AF30"/>
    <mergeCell ref="AG29:AG30"/>
    <mergeCell ref="C31:E31"/>
    <mergeCell ref="F31:K32"/>
    <mergeCell ref="L31:L32"/>
    <mergeCell ref="M31:P32"/>
    <mergeCell ref="Q31:Q32"/>
    <mergeCell ref="S31:U31"/>
    <mergeCell ref="X29:X30"/>
    <mergeCell ref="Y29:Y30"/>
    <mergeCell ref="Z29:Z30"/>
    <mergeCell ref="AA29:AA30"/>
    <mergeCell ref="AB29:AB30"/>
    <mergeCell ref="AC29:AC30"/>
    <mergeCell ref="P29:P30"/>
    <mergeCell ref="Q29:Q30"/>
    <mergeCell ref="R29:R36"/>
    <mergeCell ref="S29:U30"/>
    <mergeCell ref="V29:V30"/>
    <mergeCell ref="W29:W30"/>
    <mergeCell ref="V31:AA32"/>
    <mergeCell ref="S34:U34"/>
    <mergeCell ref="J29:J30"/>
    <mergeCell ref="K29:K30"/>
    <mergeCell ref="L29:L30"/>
    <mergeCell ref="M29:M30"/>
    <mergeCell ref="N29:N30"/>
    <mergeCell ref="O29:O30"/>
    <mergeCell ref="AE27:AF27"/>
    <mergeCell ref="R28:V28"/>
    <mergeCell ref="X28:AA28"/>
    <mergeCell ref="AB28:AG28"/>
    <mergeCell ref="B29:B36"/>
    <mergeCell ref="C29:E30"/>
    <mergeCell ref="F29:F30"/>
    <mergeCell ref="G29:G30"/>
    <mergeCell ref="H29:H30"/>
    <mergeCell ref="I29:I30"/>
    <mergeCell ref="B27:P28"/>
    <mergeCell ref="Q27:Q28"/>
    <mergeCell ref="R27:V27"/>
    <mergeCell ref="W27:W28"/>
    <mergeCell ref="X27:AA27"/>
    <mergeCell ref="AB27:AC27"/>
    <mergeCell ref="G22:K22"/>
    <mergeCell ref="L22:P22"/>
    <mergeCell ref="Q22:U22"/>
    <mergeCell ref="V22:Z22"/>
    <mergeCell ref="X23:AG23"/>
    <mergeCell ref="X24:AG24"/>
    <mergeCell ref="AF20:AG20"/>
    <mergeCell ref="B21:F21"/>
    <mergeCell ref="G21:K21"/>
    <mergeCell ref="L21:P21"/>
    <mergeCell ref="Q21:U21"/>
    <mergeCell ref="V21:Z21"/>
    <mergeCell ref="AA21:AD22"/>
    <mergeCell ref="AE21:AF22"/>
    <mergeCell ref="AG21:AG22"/>
    <mergeCell ref="B22:F22"/>
    <mergeCell ref="D20:I20"/>
    <mergeCell ref="J20:L20"/>
    <mergeCell ref="M20:O20"/>
    <mergeCell ref="P20:T20"/>
    <mergeCell ref="U20:Z20"/>
    <mergeCell ref="AA20:AE20"/>
    <mergeCell ref="AF18:AG18"/>
    <mergeCell ref="D19:I19"/>
    <mergeCell ref="J19:L19"/>
    <mergeCell ref="M19:O19"/>
    <mergeCell ref="P19:T19"/>
    <mergeCell ref="U19:Z19"/>
    <mergeCell ref="AA19:AE19"/>
    <mergeCell ref="AF19:AG19"/>
    <mergeCell ref="D18:I18"/>
    <mergeCell ref="J18:L18"/>
    <mergeCell ref="M18:O18"/>
    <mergeCell ref="P18:T18"/>
    <mergeCell ref="U18:Z18"/>
    <mergeCell ref="AA18:AE18"/>
    <mergeCell ref="AA16:AE16"/>
    <mergeCell ref="AF16:AG16"/>
    <mergeCell ref="D17:I17"/>
    <mergeCell ref="J17:L17"/>
    <mergeCell ref="M17:O17"/>
    <mergeCell ref="P17:T17"/>
    <mergeCell ref="U17:Z17"/>
    <mergeCell ref="AA17:AE17"/>
    <mergeCell ref="AF17:AG17"/>
    <mergeCell ref="B14:C14"/>
    <mergeCell ref="F14:G14"/>
    <mergeCell ref="AC14:AG15"/>
    <mergeCell ref="B15:C15"/>
    <mergeCell ref="F15:G15"/>
    <mergeCell ref="D16:I16"/>
    <mergeCell ref="J16:L16"/>
    <mergeCell ref="M16:O16"/>
    <mergeCell ref="P16:T16"/>
    <mergeCell ref="U16:Z16"/>
    <mergeCell ref="AB11:AB12"/>
    <mergeCell ref="AC11:AG12"/>
    <mergeCell ref="B13:E13"/>
    <mergeCell ref="F13:R13"/>
    <mergeCell ref="S13:AB13"/>
    <mergeCell ref="AC13:AG13"/>
    <mergeCell ref="C11:E12"/>
    <mergeCell ref="F11:K12"/>
    <mergeCell ref="L11:L12"/>
    <mergeCell ref="M11:Q12"/>
    <mergeCell ref="S11:U12"/>
    <mergeCell ref="V11:AA12"/>
    <mergeCell ref="AC7:AF8"/>
    <mergeCell ref="AG7:AG8"/>
    <mergeCell ref="C8:E8"/>
    <mergeCell ref="S8:U8"/>
    <mergeCell ref="C9:E9"/>
    <mergeCell ref="F9:Q10"/>
    <mergeCell ref="S9:U9"/>
    <mergeCell ref="V9:AG10"/>
    <mergeCell ref="C10:E10"/>
    <mergeCell ref="S10:U10"/>
    <mergeCell ref="AF5:AF6"/>
    <mergeCell ref="AG5:AG6"/>
    <mergeCell ref="C7:E7"/>
    <mergeCell ref="F7:K8"/>
    <mergeCell ref="L7:L8"/>
    <mergeCell ref="M7:P8"/>
    <mergeCell ref="Q7:Q8"/>
    <mergeCell ref="S7:U7"/>
    <mergeCell ref="V7:AA8"/>
    <mergeCell ref="AB7:AB8"/>
    <mergeCell ref="Z5:Z6"/>
    <mergeCell ref="AA5:AA6"/>
    <mergeCell ref="AB5:AB6"/>
    <mergeCell ref="AC5:AC6"/>
    <mergeCell ref="AD5:AD6"/>
    <mergeCell ref="AE5:AE6"/>
    <mergeCell ref="R5:R12"/>
    <mergeCell ref="S5:U6"/>
    <mergeCell ref="V5:V6"/>
    <mergeCell ref="W5:W6"/>
    <mergeCell ref="X5:X6"/>
    <mergeCell ref="Y5:Y6"/>
    <mergeCell ref="L5:L6"/>
    <mergeCell ref="M5:M6"/>
    <mergeCell ref="N5:N6"/>
    <mergeCell ref="O5:O6"/>
    <mergeCell ref="P5:P6"/>
    <mergeCell ref="Q5:Q6"/>
    <mergeCell ref="X4:AA4"/>
    <mergeCell ref="AB4:AG4"/>
    <mergeCell ref="B5:B12"/>
    <mergeCell ref="C5:E6"/>
    <mergeCell ref="F5:F6"/>
    <mergeCell ref="G5:G6"/>
    <mergeCell ref="H5:H6"/>
    <mergeCell ref="I5:I6"/>
    <mergeCell ref="J5:J6"/>
    <mergeCell ref="K5:K6"/>
    <mergeCell ref="W2:AB2"/>
    <mergeCell ref="AC2:AG2"/>
    <mergeCell ref="B3:P4"/>
    <mergeCell ref="Q3:Q4"/>
    <mergeCell ref="R3:V3"/>
    <mergeCell ref="W3:W4"/>
    <mergeCell ref="X3:AA3"/>
    <mergeCell ref="AB3:AC3"/>
    <mergeCell ref="AE3:AF3"/>
    <mergeCell ref="R4:V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B8" sqref="B8"/>
    </sheetView>
  </sheetViews>
  <sheetFormatPr defaultRowHeight="16.5" x14ac:dyDescent="0.3"/>
  <cols>
    <col min="1" max="1" width="22.875" customWidth="1"/>
    <col min="2" max="2" width="7.625" customWidth="1"/>
    <col min="3" max="3" width="13" customWidth="1"/>
    <col min="4" max="14" width="27" bestFit="1" customWidth="1"/>
  </cols>
  <sheetData>
    <row r="2" spans="1:14" ht="44.25" customHeight="1" x14ac:dyDescent="0.3">
      <c r="A2" s="287">
        <v>12345678912</v>
      </c>
      <c r="B2" s="287"/>
      <c r="C2" s="287"/>
    </row>
    <row r="3" spans="1:14" ht="36" customHeight="1" x14ac:dyDescent="0.3">
      <c r="C3" s="288" t="s">
        <v>100</v>
      </c>
      <c r="D3" s="288" t="s">
        <v>101</v>
      </c>
      <c r="E3" s="288" t="s">
        <v>102</v>
      </c>
      <c r="F3" s="288" t="s">
        <v>103</v>
      </c>
      <c r="G3" s="288" t="s">
        <v>104</v>
      </c>
      <c r="H3" s="288" t="s">
        <v>105</v>
      </c>
      <c r="I3" s="288" t="s">
        <v>106</v>
      </c>
      <c r="J3" s="288" t="s">
        <v>107</v>
      </c>
      <c r="K3" s="288" t="s">
        <v>108</v>
      </c>
      <c r="L3" s="288" t="s">
        <v>109</v>
      </c>
      <c r="M3" s="288" t="s">
        <v>110</v>
      </c>
      <c r="N3" s="288" t="s">
        <v>111</v>
      </c>
    </row>
    <row r="4" spans="1:14" ht="36" customHeight="1" x14ac:dyDescent="0.3">
      <c r="A4" t="s">
        <v>112</v>
      </c>
      <c r="C4" s="288" t="s">
        <v>113</v>
      </c>
      <c r="D4" s="289" t="s">
        <v>114</v>
      </c>
      <c r="E4" s="289" t="s">
        <v>115</v>
      </c>
      <c r="F4" s="289" t="s">
        <v>116</v>
      </c>
      <c r="G4" s="289" t="s">
        <v>117</v>
      </c>
      <c r="H4" s="289" t="s">
        <v>118</v>
      </c>
      <c r="I4" s="289" t="s">
        <v>119</v>
      </c>
      <c r="J4" s="289" t="s">
        <v>120</v>
      </c>
      <c r="K4" s="289" t="s">
        <v>121</v>
      </c>
      <c r="L4" s="289" t="s">
        <v>122</v>
      </c>
      <c r="M4" s="289" t="s">
        <v>123</v>
      </c>
      <c r="N4" s="289" t="s">
        <v>124</v>
      </c>
    </row>
    <row r="5" spans="1:14" ht="34.5" customHeight="1" x14ac:dyDescent="0.3">
      <c r="A5" t="str">
        <f>TEXT(A2,"???????????")</f>
        <v>12345678912</v>
      </c>
      <c r="C5" s="288" t="s">
        <v>125</v>
      </c>
      <c r="D5" s="290" t="str">
        <f>MID($A$5,COLUMN(A1),1)</f>
        <v>1</v>
      </c>
      <c r="E5" s="290" t="str">
        <f t="shared" ref="E5:N5" si="0">MID($A$5,COLUMN(B1),1)</f>
        <v>2</v>
      </c>
      <c r="F5" s="290" t="str">
        <f t="shared" si="0"/>
        <v>3</v>
      </c>
      <c r="G5" s="290" t="str">
        <f t="shared" si="0"/>
        <v>4</v>
      </c>
      <c r="H5" s="290" t="str">
        <f t="shared" si="0"/>
        <v>5</v>
      </c>
      <c r="I5" s="290" t="str">
        <f t="shared" si="0"/>
        <v>6</v>
      </c>
      <c r="J5" s="290" t="str">
        <f t="shared" si="0"/>
        <v>7</v>
      </c>
      <c r="K5" s="290" t="str">
        <f t="shared" si="0"/>
        <v>8</v>
      </c>
      <c r="L5" s="290" t="str">
        <f t="shared" si="0"/>
        <v>9</v>
      </c>
      <c r="M5" s="290" t="str">
        <f t="shared" si="0"/>
        <v>1</v>
      </c>
      <c r="N5" s="290" t="str">
        <f t="shared" si="0"/>
        <v>2</v>
      </c>
    </row>
    <row r="6" spans="1:14" ht="27" customHeight="1" x14ac:dyDescent="0.3"/>
    <row r="7" spans="1:14" ht="27" customHeight="1" x14ac:dyDescent="0.3"/>
    <row r="8" spans="1:14" ht="27" customHeight="1" x14ac:dyDescent="0.3"/>
    <row r="9" spans="1:14" ht="27" customHeight="1" x14ac:dyDescent="0.3">
      <c r="A9" t="s">
        <v>126</v>
      </c>
    </row>
    <row r="10" spans="1:14" ht="27" customHeight="1" x14ac:dyDescent="0.3">
      <c r="A10" t="str">
        <f>MID(A5,1,1)</f>
        <v>1</v>
      </c>
    </row>
    <row r="11" spans="1:14" ht="27" customHeight="1" x14ac:dyDescent="0.3"/>
    <row r="12" spans="1:14" ht="27" customHeight="1" x14ac:dyDescent="0.3"/>
    <row r="13" spans="1:14" ht="27" customHeight="1" x14ac:dyDescent="0.3"/>
    <row r="14" spans="1:14" ht="27" customHeight="1" x14ac:dyDescent="0.3"/>
    <row r="15" spans="1:14" ht="27" customHeight="1" x14ac:dyDescent="0.3"/>
    <row r="16" spans="1:14" ht="27" customHeight="1" x14ac:dyDescent="0.3"/>
    <row r="17" ht="27" customHeight="1" x14ac:dyDescent="0.3"/>
    <row r="18" ht="27" customHeight="1" x14ac:dyDescent="0.3"/>
    <row r="19" ht="27" customHeight="1" x14ac:dyDescent="0.3"/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세금계산서</vt:lpstr>
      <vt:lpstr>연습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2020-08-25T07:39:28Z</dcterms:created>
  <dcterms:modified xsi:type="dcterms:W3CDTF">2020-08-25T07:40:18Z</dcterms:modified>
</cp:coreProperties>
</file>